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50" windowHeight="8070" activeTab="9"/>
  </bookViews>
  <sheets>
    <sheet name="1" sheetId="1" r:id="rId1"/>
    <sheet name="1.1." sheetId="2" r:id="rId2"/>
    <sheet name="1.2" sheetId="3" r:id="rId3"/>
    <sheet name="2" sheetId="4" r:id="rId4"/>
    <sheet name="2.1" sheetId="5" r:id="rId5"/>
    <sheet name="4 (а-г)" sheetId="6" r:id="rId6"/>
    <sheet name="4 д)" sheetId="7" r:id="rId7"/>
    <sheet name="4 е)" sheetId="8" r:id="rId8"/>
    <sheet name="6" sheetId="9" r:id="rId9"/>
    <sheet name="7" sheetId="10" r:id="rId10"/>
  </sheets>
  <definedNames/>
  <calcPr fullCalcOnLoad="1"/>
</workbook>
</file>

<file path=xl/sharedStrings.xml><?xml version="1.0" encoding="utf-8"?>
<sst xmlns="http://schemas.openxmlformats.org/spreadsheetml/2006/main" count="329" uniqueCount="219">
  <si>
    <t>Наименование организации</t>
  </si>
  <si>
    <t>Источник опубликования</t>
  </si>
  <si>
    <t>Тариф на передачу тепловой энергии (мощности)</t>
  </si>
  <si>
    <t>Тариф на подключение создаваемых (реконструируемых) объектов недвижимости к системе теплоснабжения</t>
  </si>
  <si>
    <t>Тариф  на подключение к системе теплоснабжения</t>
  </si>
  <si>
    <t>Наименование показателя</t>
  </si>
  <si>
    <t>Показатель</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</si>
  <si>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теплоснабжения (тыс. рублей)</t>
  </si>
  <si>
    <t>по приборам учета (тыс. Гкал)</t>
  </si>
  <si>
    <t>за счет ввода (вывода) их из эксплуатации (тыс. рублей)</t>
  </si>
  <si>
    <t>Форма 1.1.</t>
  </si>
  <si>
    <t>Горячая вода</t>
  </si>
  <si>
    <t>от 1,2 до 2,5</t>
  </si>
  <si>
    <t>от 2,5 до 7,0</t>
  </si>
  <si>
    <t xml:space="preserve">от 7,0 до 13,0 </t>
  </si>
  <si>
    <t>Свыше 13,0</t>
  </si>
  <si>
    <t>Отборный пар (кг/см2)</t>
  </si>
  <si>
    <t>через тепловую сеть</t>
  </si>
  <si>
    <t>Наименование регулирующего органа, принявшего решение</t>
  </si>
  <si>
    <t>Форма 1.2.</t>
  </si>
  <si>
    <t>Острый и редуцированный пар</t>
  </si>
  <si>
    <t>Форма 1.3.</t>
  </si>
  <si>
    <t>ИНН</t>
  </si>
  <si>
    <t>КПП</t>
  </si>
  <si>
    <t>e-mail</t>
  </si>
  <si>
    <t>Сайт</t>
  </si>
  <si>
    <t>Адрес</t>
  </si>
  <si>
    <t>Телефон</t>
  </si>
  <si>
    <t>Бюджетные</t>
  </si>
  <si>
    <t>Прочие</t>
  </si>
  <si>
    <t>Потребители</t>
  </si>
  <si>
    <t>Тариф на тепловую энергию (мощность), руб/Гкал</t>
  </si>
  <si>
    <t>Надбавка к тарифу на тепловую энергию для потребителей</t>
  </si>
  <si>
    <t>Надбавка к тарифу регулируемых организаций на тепловую энергию</t>
  </si>
  <si>
    <t>Надбавка к тарифу регулируемых организаций на передачу тепловой энергии</t>
  </si>
  <si>
    <t>отпуск с коллекторов</t>
  </si>
  <si>
    <t>Одноставочный тариф на тепловую энергию, руб/Гкал</t>
  </si>
  <si>
    <t>за энергию</t>
  </si>
  <si>
    <t>за мощность</t>
  </si>
  <si>
    <t>расходы на покупаемую тепловую энергию (мощность)</t>
  </si>
  <si>
    <t>способ приобретения</t>
  </si>
  <si>
    <t>расходы на электрическую энергию (мощность), потребляемую оборудованием, используемым в технологическом процессе</t>
  </si>
  <si>
    <t>Наименование</t>
  </si>
  <si>
    <t>расходы на приобретение холодной воды, используемой в технологическом процессе</t>
  </si>
  <si>
    <t xml:space="preserve">расходы на оплату труда и отчисления на социальные нужды основного производственного персонала </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</si>
  <si>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</si>
  <si>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</si>
  <si>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 xml:space="preserve">расходы на оплату труда и отчисления на социальные нужды </t>
  </si>
  <si>
    <t>общехозяйственные (управленческие расходы), в том числе:</t>
  </si>
  <si>
    <t>расходы на оплату труда и отчисления на социальные нужды</t>
  </si>
  <si>
    <t>расходы на ремонт (капитальный и текущий) основных производственных средств</t>
  </si>
  <si>
    <t>Наименование инвестиционной программы</t>
  </si>
  <si>
    <t>Источник финансирования</t>
  </si>
  <si>
    <t>Всего</t>
  </si>
  <si>
    <t>Наименование мероприятия</t>
  </si>
  <si>
    <t xml:space="preserve">1 кв </t>
  </si>
  <si>
    <t>2 кв</t>
  </si>
  <si>
    <t>3 кв</t>
  </si>
  <si>
    <t>4 кв</t>
  </si>
  <si>
    <t>Профинансировано</t>
  </si>
  <si>
    <t>Освоено фактически</t>
  </si>
  <si>
    <t>Перебои в снабжении потребителей (часов на потребителя)</t>
  </si>
  <si>
    <t>Продолжительность (бесперебойность) поставки товаров и услуг (час./день)</t>
  </si>
  <si>
    <t>Уровень потерь (%)</t>
  </si>
  <si>
    <t>Коэффициент потерь (Гкал/км)</t>
  </si>
  <si>
    <t xml:space="preserve">             -оборудование производства (котлы)</t>
  </si>
  <si>
    <t xml:space="preserve">             -оборудование передачи тепловой энергии (сети)</t>
  </si>
  <si>
    <t>Износ систем коммунальной инфраструктуры (%), в том числе:</t>
  </si>
  <si>
    <t>Удельный вес сетей, нуждающихся в замене (%)</t>
  </si>
  <si>
    <t>Обеспеченность потребления товаров и услуг приборами учета (%)</t>
  </si>
  <si>
    <t>Местонаходжение (адрес)</t>
  </si>
  <si>
    <t>Период действия принятого тарифа</t>
  </si>
  <si>
    <r>
      <t xml:space="preserve">Атрибуты решения по принятому тарифу </t>
    </r>
    <r>
      <rPr>
        <sz val="11"/>
        <color theme="1"/>
        <rFont val="Calibri"/>
        <family val="2"/>
      </rPr>
      <t>(наименование, дата, номер)</t>
    </r>
  </si>
  <si>
    <t>Тариф на услуги по передаче (транспортировке) тепловой энергии, руб/Гкал/час в мес</t>
  </si>
  <si>
    <t xml:space="preserve">ИНН </t>
  </si>
  <si>
    <t>Местонахождение (адрес)</t>
  </si>
  <si>
    <t>Период действия установленного тарифа</t>
  </si>
  <si>
    <t>средневзвешенная стоимость 1кВт•ч</t>
  </si>
  <si>
    <t>Год</t>
  </si>
  <si>
    <t>по нормативам потребления  (тыс. Гкал)</t>
  </si>
  <si>
    <t>Двухставочный тариф на тепловую энергию (для потребителей, получающих тепловую энергию через тепловую сеть)</t>
  </si>
  <si>
    <t>Двухставочный тариф на тепловую энергию (для потребителей, получающих тепловую энергию на коллекторах производителей)</t>
  </si>
  <si>
    <t>Наименование службы, ответственной за прием и обработку заявок на подключение к системе теплоснабжения</t>
  </si>
  <si>
    <t>Всего, в том числе</t>
  </si>
  <si>
    <t>1.</t>
  </si>
  <si>
    <t xml:space="preserve">2. </t>
  </si>
  <si>
    <t>и т.д.</t>
  </si>
  <si>
    <t>2.</t>
  </si>
  <si>
    <t>тыс. руб</t>
  </si>
  <si>
    <t>Значения показателей на текущий отчетный период</t>
  </si>
  <si>
    <r>
      <t>Форма 1.1. Информация о тарифе на тепловую энергию и надбавках к  тарифу на тепловую энергию</t>
    </r>
    <r>
      <rPr>
        <b/>
        <sz val="12"/>
        <color indexed="8"/>
        <rFont val="Calibri"/>
        <family val="2"/>
      </rPr>
      <t xml:space="preserve">¹¯² </t>
    </r>
  </si>
  <si>
    <t>а) Вид деятельности организации (производство, передача и сбыт тепловой энергии)</t>
  </si>
  <si>
    <t>в) Себестоимость производимых товаров (оказываемых услуг) по регулируемому виду деятельности (тыс. рублей):</t>
  </si>
  <si>
    <t>г) Валовая прибыль  от продажи товаров и услуг  (тыс. рублей)</t>
  </si>
  <si>
    <t>д) Чистая прибыль   (тыс. рублей), в том числе:</t>
  </si>
  <si>
    <t>е) Изменение стоимости основных фондов (тыс. рублей), в том числе:</t>
  </si>
  <si>
    <t>з) Установленная тепловая мощность (Гкал/ч)</t>
  </si>
  <si>
    <t>и) Присоединенная нагрузка (Гкал/ч)</t>
  </si>
  <si>
    <t>к) Объем вырабатываемой тепловой энергии (тыс. Гкал)</t>
  </si>
  <si>
    <t>л) Объем покупаемой  тепловой энергии (тыс. Гкал)</t>
  </si>
  <si>
    <t xml:space="preserve">м) Объем тепловой энергии, отпускаемой потребителям (тыс. Гкал), в том числе: </t>
  </si>
  <si>
    <t>н) Технологические потери тепловой энергии при передаче по тепловым сетям (процентов)</t>
  </si>
  <si>
    <t>о) Протяженность магистральных сетей и тепловых вводов (в однотрубном исчислении) (км)</t>
  </si>
  <si>
    <t>п) Протяженность разводящих сетей (в однотрубном исчислении) (км)</t>
  </si>
  <si>
    <t>р) Количество теплоэлектростанций (штук)</t>
  </si>
  <si>
    <t>с) Количество тепловых станций и котельных (штук)</t>
  </si>
  <si>
    <t>т) Количество тепловых пунктов (штук)</t>
  </si>
  <si>
    <t>у) Среднесписочная численность основного производственного персонала (человек)</t>
  </si>
  <si>
    <t>ф) Удельный расход  условного топлива на единицу тепловой энергии, отпускаемой в тепловую сеть (кг у. т./Гкал);</t>
  </si>
  <si>
    <t>х) Удельный расход электрической энергии на единицу тепловой энергии, отпускаемой в тепловую сеть (тыс. кВт•ч/Гкал)</t>
  </si>
  <si>
    <t>ц) Удельный расход холодной воды на единицу тепловой энергии, отпускаемой в тепловую сеть (куб. м/Гкал).</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</si>
  <si>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</si>
  <si>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</si>
  <si>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</si>
  <si>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</si>
  <si>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Форма 1.2. Информация о тарифе на услуги по передаче тепловой энергии и надбавке к тарифу на услуги по передаче тепловой энергии¹¯²</t>
  </si>
  <si>
    <t xml:space="preserve">2. Информация об  основных показателях финансово-хозяйственной деятельности организации¹¯² </t>
  </si>
  <si>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</si>
  <si>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r>
      <t>4. Информация об инвестиционных программах и отчетах об их реализации</t>
    </r>
    <r>
      <rPr>
        <b/>
        <sz val="12"/>
        <color indexed="8"/>
        <rFont val="Calibri"/>
        <family val="2"/>
      </rPr>
      <t>¹⁻²</t>
    </r>
  </si>
  <si>
    <r>
      <t>Наименование мероприятия</t>
    </r>
    <r>
      <rPr>
        <sz val="11"/>
        <color indexed="8"/>
        <rFont val="Calibri"/>
        <family val="2"/>
      </rPr>
      <t>³</t>
    </r>
    <r>
      <rPr>
        <sz val="11"/>
        <color theme="1"/>
        <rFont val="Calibri"/>
        <family val="2"/>
      </rPr>
      <t xml:space="preserve"> </t>
    </r>
  </si>
  <si>
    <r>
      <t>6. Условия публичных договоров поставок тепловой энергии, оказания услуг в сфере теплоснабжения, в том числе договоров на подключение к системе теплоснабжения (ссылка на источник публикации)</t>
    </r>
    <r>
      <rPr>
        <b/>
        <sz val="11"/>
        <color indexed="8"/>
        <rFont val="Calibri"/>
        <family val="2"/>
      </rPr>
      <t>¹</t>
    </r>
  </si>
  <si>
    <r>
      <t>7. Информация о порядке выполнения технологических, технических и других мероприятий, связанных с подключением к системе теплоснабжения</t>
    </r>
    <r>
      <rPr>
        <b/>
        <sz val="11"/>
        <color indexed="8"/>
        <rFont val="Calibri"/>
        <family val="2"/>
      </rPr>
      <t>¹</t>
    </r>
  </si>
  <si>
    <t>Уголь</t>
  </si>
  <si>
    <t>Цена топлива (руб./т.), в том числе</t>
  </si>
  <si>
    <t>Объем топлива (т.)</t>
  </si>
  <si>
    <t>Газ природный, в том числе</t>
  </si>
  <si>
    <t>Средняя цена топлива (руб./тыс.м3) с учетом нерегулируемой цены</t>
  </si>
  <si>
    <t>Объем топлива (тыс.м3)</t>
  </si>
  <si>
    <t>Газ по регулируемой цене</t>
  </si>
  <si>
    <t>Цена топлива (руб./тыс.м3), в том числе</t>
  </si>
  <si>
    <t>Газ по нерегулируемой цене</t>
  </si>
  <si>
    <t>Газ сжиженный</t>
  </si>
  <si>
    <t>Объем топлива  (тыс.м3)</t>
  </si>
  <si>
    <t>Мазут</t>
  </si>
  <si>
    <t>Нефть</t>
  </si>
  <si>
    <t>Дизельное топливо</t>
  </si>
  <si>
    <t>Дрова</t>
  </si>
  <si>
    <t>Пилеты</t>
  </si>
  <si>
    <t>Опилки</t>
  </si>
  <si>
    <t>Торф</t>
  </si>
  <si>
    <t>Сланцы</t>
  </si>
  <si>
    <t>Печное бытовое топливо</t>
  </si>
  <si>
    <t>Электроэнергия, в том числе по уровням напряжения</t>
  </si>
  <si>
    <t>объем энергии (тыс.кВт.ч)</t>
  </si>
  <si>
    <t>Цена топлива (руб./т.)</t>
  </si>
  <si>
    <t>Расходы на уголь, тыс. руб.</t>
  </si>
  <si>
    <t>Расходы на природный газ по регулируемой цене, тыс. руб.</t>
  </si>
  <si>
    <t>Расходы на природный газ,  тыс. руб.</t>
  </si>
  <si>
    <t>Цена топлива (руб./тыс.м3)</t>
  </si>
  <si>
    <t>Расходы на природный газ по нерегулируемой цене, тыс. руб.</t>
  </si>
  <si>
    <t>Расходы на сжиженный газ , тыс. руб.</t>
  </si>
  <si>
    <t>Расходы на мазут, тыс. руб.</t>
  </si>
  <si>
    <t>Объем топлива  (т)</t>
  </si>
  <si>
    <t>Расходы на нефть, тыс. руб.</t>
  </si>
  <si>
    <t>Расходы на электроэнергию, тыс. руб.</t>
  </si>
  <si>
    <t>Расходы на дизельное топливо, тыс. руб.</t>
  </si>
  <si>
    <t>Расходы на дрова, тыс. руб.</t>
  </si>
  <si>
    <t>Расходы на пилеты, тыс. руб.</t>
  </si>
  <si>
    <t>Расходы на опилки, тыс. руб.</t>
  </si>
  <si>
    <t>Расходы на торф, тыс. руб.</t>
  </si>
  <si>
    <t>Расходы на сланцы, тыс. руб.</t>
  </si>
  <si>
    <t>Расходы на печное бытовое топливо, тыс. руб.</t>
  </si>
  <si>
    <t>Прочие виды топлива*</t>
  </si>
  <si>
    <t>* заполняется организациями самостоятельно с указанием вида топлива</t>
  </si>
  <si>
    <t>Расходы на топливо, тыс. руб.</t>
  </si>
  <si>
    <t>расходы на топливо всего(см.табл.2.1)</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</si>
  <si>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vertAlign val="superscript"/>
        <sz val="11"/>
        <color indexed="8"/>
        <rFont val="Calibri"/>
        <family val="2"/>
      </rPr>
      <t>3</t>
    </r>
  </si>
  <si>
    <t>2. Информация о расходах на топливо</t>
  </si>
  <si>
    <t>д) Показатели эффективности реализации инвестиционной программы¹</t>
  </si>
  <si>
    <t>Расходы на топливо всего, в том числе:</t>
  </si>
  <si>
    <r>
      <t>Наименование показателей</t>
    </r>
    <r>
      <rPr>
        <b/>
        <vertAlign val="superscript"/>
        <sz val="9"/>
        <rFont val="Tahoma"/>
        <family val="2"/>
      </rPr>
      <t>2</t>
    </r>
  </si>
  <si>
    <r>
      <t>Наименование мероприятия</t>
    </r>
    <r>
      <rPr>
        <b/>
        <vertAlign val="superscript"/>
        <sz val="9"/>
        <rFont val="Tahoma"/>
        <family val="2"/>
      </rPr>
      <t>3</t>
    </r>
  </si>
  <si>
    <t>Значения показателей на предыдущий отчетный период</t>
  </si>
  <si>
    <t>Расход электороэнергии на выработку 1 Гкал, кВт*ч/гкал</t>
  </si>
  <si>
    <t>Расход электороэнергии на передачу 1 Гкал, кВт*ч/гкал</t>
  </si>
  <si>
    <t>Количество аварий на 1 км тепловых сетей, ед.</t>
  </si>
  <si>
    <t>Доля потребителей в жилых домах, обеспеченных доступом к коммунальной инфраструктуре (%)</t>
  </si>
  <si>
    <t>Количество аварий (с учетом котельных), ед.</t>
  </si>
  <si>
    <t>Ожидаемые значения после реализации мероприятия</t>
  </si>
  <si>
    <t>Срок окупаемости, лет</t>
  </si>
  <si>
    <t>Другие показатели, предусмотренные инвестиционной программой</t>
  </si>
  <si>
    <t>Производительность труда на 1 человека, тыс. руб./чел.</t>
  </si>
  <si>
    <t>Средний тариф на энергию (руб/кВт.ч)</t>
  </si>
  <si>
    <t>Расход топлива на 1 Гкал, т.у.т./Гкал</t>
  </si>
  <si>
    <t>410033, г.Саратов, ул.Панфилова, д. 1</t>
  </si>
  <si>
    <t>Комитет Государственного регулирования тарифов Саратовской области</t>
  </si>
  <si>
    <t>410033, г.Саратов, ул.Панфилова, д.1</t>
  </si>
  <si>
    <t>не утверждался</t>
  </si>
  <si>
    <t>410033, г.Саратов, ул.Панфилова, д 1</t>
  </si>
  <si>
    <t>Производство,передача и сбыт тепловой энергии</t>
  </si>
  <si>
    <t>объем приобретения  тыс.квт*час</t>
  </si>
  <si>
    <t xml:space="preserve">410033, г.Саратов, ул.Панфилова, д.1 </t>
  </si>
  <si>
    <t>(845-2)63-19-60</t>
  </si>
  <si>
    <t>almaz@overta.ru</t>
  </si>
  <si>
    <t>almaz-RPE.ru</t>
  </si>
  <si>
    <t xml:space="preserve">Перечень и формы, предоставляемых одновременно с заявкой на подключение к системе тепловнабжения : Правоустанавливающие документы на помещение( договор аренды или документ о праве собственности), </t>
  </si>
  <si>
    <t>Форма заявки на подключение к системе теплоснабжения : Произвольная, на имя Генерального директора на фирменном бланке организации с телефонами и реквизитами организации, с указанием необходимого кол-ва теплоэнергии.</t>
  </si>
  <si>
    <t xml:space="preserve">по договору </t>
  </si>
  <si>
    <t>б) Выручка (тыс. рублей)( Сторонние организации)</t>
  </si>
  <si>
    <t xml:space="preserve">Описание порядка действия заявителя при подаче завки на подключение к системе теплоснабжения : Заявитель направляет заявку через ОДО ( канцелярия), где она регистируется. Заявка с визой Генерального директора поступает в "Энергокомплекс" предприятия для принятия решения. Заявка рассматриваеся в течении 30 дней с момента поступления в "Энергокомплекс" и о принятом решении сообщается ( в писменном виде)  заявителю. В случае положительного решения Заявителю выдаются технические условия на подключение. </t>
  </si>
  <si>
    <t>Фактический  период</t>
  </si>
  <si>
    <t>1. Информация о тарифах и надбавках к тарифам в сфере теплоснабжения АО "НПП "Алмаз"</t>
  </si>
  <si>
    <t>Акционерное общество "Научно-производственное предприятие "Алмаз"</t>
  </si>
  <si>
    <t>газета "Саратовская областная газета"</t>
  </si>
  <si>
    <t>АО "НПП "Алмаз"</t>
  </si>
  <si>
    <t>АО НПП "Алмаз"</t>
  </si>
  <si>
    <t>"Энергокомплекс" АО "НПП "Алмаз"</t>
  </si>
  <si>
    <t>Плановый период</t>
  </si>
  <si>
    <t>е) Использование инвестиционных средств в 2015 год</t>
  </si>
  <si>
    <t>Условия договора на на снабжение тепловой энергий от ФГУП "НПП "Алмаз" :                                                                                                                                                                 1. Соблюдение установленного режима потребления теплоэнергии                                                                                                                                                                   2. Обеспечение надлежащего технического состояния и безопасности эксплуатируемых сетей                                                                                                                                                                    3. Установка и обслуживание приборов учета                                                                                                                                                                                                          4. Беспрепятственный доступ представителей Поставщика для контроля за приборами учета                                                                                                                                                                                        5.Своевременная оплата полученных услуг.                                                                                                                                                                                                                 6.Подключение новых абонентов возможно только находящихся внутри периметра АО "НПП "Алмаз"                                                                                                Типовой проект на теплоснабжения размещен на сайте Комитета государственного регулирования тарифов Саратовской области</t>
  </si>
  <si>
    <t>Постановление № 60/51 от  20 ноября 2015 года</t>
  </si>
  <si>
    <t>расходы на химреагенты и материалы, используемы в технологическом процессе</t>
  </si>
  <si>
    <t>Потребность в финансовых средствах на 2016 год, тыс. руб.</t>
  </si>
  <si>
    <t>с 1 января 2018 года по 31 декабря 2018 года</t>
  </si>
  <si>
    <t>через тепловую сеть с 1.01.18 г.</t>
  </si>
  <si>
    <t>через тепловую сеть с 1.07.18 г.</t>
  </si>
  <si>
    <t>2018 год</t>
  </si>
  <si>
    <t>Утверждено на2018 год</t>
  </si>
  <si>
    <t>В течение 2018  года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</si>
</sst>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9">
    <font>
      <sz val="11"/>
      <color theme="1"/>
      <name val="Calibri"/>
      <family val="2"/>
    </font>
    <font>
      <sz val="11"/>
      <color indexed="8"/>
      <name val="Calibri"/>
      <family val="2"/>
    </font>
    <font>
      <sz val="10"/>
      <name val="Arial Cyr"/>
      <family val="0"/>
    </font>
    <font>
      <b/>
      <sz val="9"/>
      <name val="Tahoma"/>
      <family val="2"/>
    </font>
    <font>
      <sz val="9"/>
      <name val="Tahoma"/>
      <family val="2"/>
    </font>
    <font>
      <b/>
      <sz val="12"/>
      <color indexed="8"/>
      <name val="Calibri"/>
      <family val="2"/>
    </font>
    <font>
      <b/>
      <sz val="11"/>
      <color indexed="8"/>
      <name val="Calibri"/>
      <family val="2"/>
    </font>
    <font>
      <vertAlign val="superscript"/>
      <sz val="11"/>
      <color indexed="8"/>
      <name val="Calibri"/>
      <family val="2"/>
    </font>
    <font>
      <b/>
      <vertAlign val="superscript"/>
      <sz val="9"/>
      <name val="Tahoma"/>
      <family val="2"/>
    </font>
    <font>
      <i/>
      <sz val="9"/>
      <name val="Tahoma"/>
      <family val="2"/>
    </font>
    <font>
      <sz val="11"/>
      <name val="Calibri"/>
      <family val="2"/>
    </font>
    <font>
      <b/>
      <i/>
      <sz val="11"/>
      <color indexed="8"/>
      <name val="Calibri"/>
      <family val="2"/>
    </font>
    <font>
      <b/>
      <sz val="11"/>
      <name val="Calibri"/>
      <family val="2"/>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51"/>
        <bgColor indexed="64"/>
      </patternFill>
    </fill>
    <fill>
      <patternFill patternType="solid">
        <fgColor indexed="11"/>
        <bgColor indexed="64"/>
      </patternFill>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27"/>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style="thick"/>
      <right style="thick"/>
      <top style="thick"/>
      <bottom style="thick"/>
    </border>
    <border>
      <left style="thin"/>
      <right style="thin"/>
      <top style="thin"/>
      <bottom style="thin"/>
    </border>
    <border>
      <left style="medium"/>
      <right style="medium"/>
      <top style="medium"/>
      <bottom style="medium"/>
    </border>
    <border>
      <left style="medium"/>
      <right style="medium"/>
      <top style="medium"/>
      <bottom/>
    </border>
    <border>
      <left style="thin"/>
      <right style="thin"/>
      <top style="thin"/>
      <bottom/>
    </border>
    <border>
      <left style="medium"/>
      <right style="thin"/>
      <top style="medium"/>
      <bottom style="medium"/>
    </border>
    <border>
      <left style="thin"/>
      <right style="thin"/>
      <top/>
      <bottom style="thin"/>
    </border>
    <border>
      <left style="thin"/>
      <right style="thin"/>
      <top style="medium"/>
      <bottom style="medium"/>
    </border>
    <border>
      <left style="thin"/>
      <right style="medium"/>
      <top style="medium"/>
      <bottom style="medium"/>
    </border>
    <border>
      <left style="thin"/>
      <right/>
      <top style="thin"/>
      <bottom/>
    </border>
    <border>
      <left style="medium"/>
      <right style="thin"/>
      <top style="medium"/>
      <bottom/>
    </border>
    <border>
      <left style="thin"/>
      <right style="thin"/>
      <top style="medium"/>
      <bottom/>
    </border>
    <border>
      <left style="thin"/>
      <right/>
      <top style="medium"/>
      <bottom/>
    </border>
    <border>
      <left style="thin"/>
      <right/>
      <top style="thin"/>
      <bottom style="thin"/>
    </border>
    <border>
      <left style="thick"/>
      <right/>
      <top style="thick"/>
      <bottom style="thin"/>
    </border>
    <border>
      <left style="thick"/>
      <right/>
      <top style="thin"/>
      <bottom style="thin"/>
    </border>
    <border>
      <left style="thick"/>
      <right/>
      <top style="thin"/>
      <bottom style="thick"/>
    </border>
    <border>
      <left style="thick"/>
      <right/>
      <top style="thick"/>
      <bottom/>
    </border>
    <border>
      <left style="thick"/>
      <right/>
      <top style="thick"/>
      <bottom style="thick"/>
    </border>
    <border>
      <left style="thick"/>
      <right style="thick"/>
      <top style="thin"/>
      <bottom style="thin"/>
    </border>
    <border>
      <left style="thick"/>
      <right style="thick"/>
      <top style="thin"/>
      <bottom style="medium"/>
    </border>
    <border>
      <left style="thin"/>
      <right style="medium"/>
      <top style="thin"/>
      <bottom style="thin"/>
    </border>
    <border>
      <left style="thin"/>
      <right style="medium"/>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right style="thin"/>
      <top style="medium"/>
      <bottom style="thin"/>
    </border>
    <border>
      <left/>
      <right style="thin"/>
      <top style="thin"/>
      <bottom style="thin"/>
    </border>
    <border>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ck"/>
      <right style="thick"/>
      <top style="thick"/>
      <bottom style="thin"/>
    </border>
    <border>
      <left style="thick"/>
      <right style="thick"/>
      <top style="thin"/>
      <bottom style="thick"/>
    </border>
    <border>
      <left style="thick"/>
      <right style="thick"/>
      <top style="thick"/>
      <bottom/>
    </border>
    <border>
      <left style="medium"/>
      <right/>
      <top style="medium"/>
      <bottom style="medium"/>
    </border>
    <border>
      <left/>
      <right/>
      <top style="medium"/>
      <bottom style="medium"/>
    </border>
    <border>
      <left/>
      <right style="medium"/>
      <top style="medium"/>
      <bottom style="medium"/>
    </border>
    <border>
      <left style="thick"/>
      <right style="thick"/>
      <top>
        <color indexed="63"/>
      </top>
      <bottom>
        <color indexed="63"/>
      </bottom>
    </border>
    <border>
      <left style="thin"/>
      <right style="thick"/>
      <top style="thin"/>
      <bottom style="thin"/>
    </border>
    <border>
      <left style="thick"/>
      <right style="thin"/>
      <top style="thin"/>
      <bottom style="thin"/>
    </border>
    <border>
      <left/>
      <right/>
      <top style="thin"/>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style="thin"/>
      <top style="thick"/>
      <bottom style="thin"/>
    </border>
    <border>
      <left style="thin"/>
      <right style="thick"/>
      <top style="thick"/>
      <bottom style="thin"/>
    </border>
    <border>
      <left style="thin"/>
      <right style="thin"/>
      <top style="thin"/>
      <bottom style="thick"/>
    </border>
    <border>
      <left style="thin"/>
      <right style="thick"/>
      <top style="thin"/>
      <bottom style="thick"/>
    </border>
    <border>
      <left style="thick"/>
      <right style="thick"/>
      <top/>
      <bottom style="thick"/>
    </border>
    <border>
      <left style="thick"/>
      <right style="thin"/>
      <top style="thick"/>
      <bottom style="thin"/>
    </border>
    <border>
      <left style="thick"/>
      <right style="thin"/>
      <top style="thin"/>
      <bottom style="thick"/>
    </border>
    <border>
      <left style="medium"/>
      <right style="medium"/>
      <top/>
      <bottom style="mediu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right/>
      <top/>
      <bottom style="thin"/>
    </border>
    <border>
      <left style="thin"/>
      <right style="thin"/>
      <top/>
      <bottom/>
    </border>
    <border>
      <left style="thin"/>
      <right style="thin"/>
      <top/>
      <bottom style="medium"/>
    </border>
    <border>
      <left style="medium"/>
      <right/>
      <top/>
      <bottom/>
    </border>
    <border>
      <left/>
      <right style="medium"/>
      <top/>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32" borderId="0" applyNumberFormat="0" applyBorder="0" applyAlignment="0" applyProtection="0"/>
  </cellStyleXfs>
  <cellXfs count="229">
    <xf numFmtId="0" fontId="0" fillId="0" borderId="0" xfId="0" applyFont="1" applyAlignment="1">
      <alignment/>
    </xf>
    <xf numFmtId="0" fontId="6" fillId="0" borderId="0" xfId="0" applyFont="1" applyAlignment="1">
      <alignment/>
    </xf>
    <xf numFmtId="0" fontId="0" fillId="0" borderId="0" xfId="0" applyAlignment="1">
      <alignment/>
    </xf>
    <xf numFmtId="0" fontId="6" fillId="0" borderId="0" xfId="0" applyFont="1" applyBorder="1" applyAlignment="1">
      <alignment/>
    </xf>
    <xf numFmtId="0" fontId="0" fillId="0" borderId="10" xfId="0" applyBorder="1" applyAlignment="1">
      <alignment/>
    </xf>
    <xf numFmtId="0" fontId="0" fillId="33" borderId="11" xfId="0" applyFill="1" applyBorder="1" applyAlignment="1">
      <alignment horizontal="left" wrapText="1"/>
    </xf>
    <xf numFmtId="0" fontId="0" fillId="33" borderId="11" xfId="0" applyFill="1" applyBorder="1" applyAlignment="1">
      <alignment horizontal="center" wrapText="1"/>
    </xf>
    <xf numFmtId="0" fontId="0" fillId="33" borderId="11" xfId="0" applyFill="1" applyBorder="1" applyAlignment="1">
      <alignment horizontal="center" vertical="top" wrapText="1"/>
    </xf>
    <xf numFmtId="0" fontId="0" fillId="33" borderId="11" xfId="0" applyFill="1" applyBorder="1" applyAlignment="1">
      <alignment wrapText="1"/>
    </xf>
    <xf numFmtId="0" fontId="0" fillId="34" borderId="12" xfId="0" applyFill="1" applyBorder="1" applyAlignment="1">
      <alignment/>
    </xf>
    <xf numFmtId="0" fontId="0" fillId="33" borderId="11" xfId="0" applyFill="1" applyBorder="1" applyAlignment="1">
      <alignment/>
    </xf>
    <xf numFmtId="0" fontId="6" fillId="34" borderId="12" xfId="0" applyFont="1" applyFill="1" applyBorder="1" applyAlignment="1">
      <alignment/>
    </xf>
    <xf numFmtId="0" fontId="6" fillId="35" borderId="11" xfId="0" applyFont="1" applyFill="1" applyBorder="1" applyAlignment="1">
      <alignment horizontal="center" vertical="top"/>
    </xf>
    <xf numFmtId="0" fontId="6" fillId="35" borderId="11" xfId="0" applyFont="1" applyFill="1" applyBorder="1" applyAlignment="1">
      <alignment horizontal="center" vertical="center"/>
    </xf>
    <xf numFmtId="0" fontId="0" fillId="36" borderId="12" xfId="0" applyFill="1" applyBorder="1" applyAlignment="1">
      <alignment vertical="center" wrapText="1"/>
    </xf>
    <xf numFmtId="0" fontId="0" fillId="33" borderId="12" xfId="0" applyFill="1" applyBorder="1" applyAlignment="1">
      <alignment/>
    </xf>
    <xf numFmtId="0" fontId="0" fillId="36" borderId="12" xfId="0" applyFill="1" applyBorder="1" applyAlignment="1">
      <alignment vertical="center"/>
    </xf>
    <xf numFmtId="0" fontId="0" fillId="36" borderId="12" xfId="0" applyFill="1" applyBorder="1" applyAlignment="1">
      <alignment horizontal="left" vertical="center" wrapText="1"/>
    </xf>
    <xf numFmtId="0" fontId="0" fillId="36" borderId="12" xfId="0" applyFill="1" applyBorder="1" applyAlignment="1">
      <alignment horizontal="left" vertical="center"/>
    </xf>
    <xf numFmtId="0" fontId="0" fillId="36" borderId="12" xfId="0" applyFill="1" applyBorder="1" applyAlignment="1">
      <alignment vertical="top" wrapText="1"/>
    </xf>
    <xf numFmtId="0" fontId="0" fillId="33" borderId="12" xfId="0" applyFill="1" applyBorder="1" applyAlignment="1">
      <alignment horizontal="center" vertical="center"/>
    </xf>
    <xf numFmtId="0" fontId="6" fillId="34" borderId="13" xfId="0" applyFont="1" applyFill="1" applyBorder="1" applyAlignment="1">
      <alignment horizontal="left" vertical="center"/>
    </xf>
    <xf numFmtId="0" fontId="6" fillId="34" borderId="14" xfId="0" applyFont="1" applyFill="1" applyBorder="1" applyAlignment="1">
      <alignment horizontal="left" vertical="center"/>
    </xf>
    <xf numFmtId="0" fontId="0" fillId="35" borderId="15" xfId="0" applyFill="1" applyBorder="1" applyAlignment="1">
      <alignment horizontal="center" vertical="center"/>
    </xf>
    <xf numFmtId="0" fontId="0" fillId="35" borderId="15" xfId="0" applyFill="1" applyBorder="1" applyAlignment="1">
      <alignment horizontal="center" vertical="center" wrapText="1"/>
    </xf>
    <xf numFmtId="0" fontId="0" fillId="36" borderId="16" xfId="0" applyFill="1" applyBorder="1" applyAlignment="1">
      <alignment/>
    </xf>
    <xf numFmtId="0" fontId="0" fillId="36" borderId="17" xfId="0" applyFill="1" applyBorder="1" applyAlignment="1">
      <alignment/>
    </xf>
    <xf numFmtId="0" fontId="0" fillId="36" borderId="12"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17" xfId="0" applyFill="1" applyBorder="1" applyAlignment="1">
      <alignment/>
    </xf>
    <xf numFmtId="0" fontId="6" fillId="36" borderId="12" xfId="0" applyFont="1" applyFill="1" applyBorder="1" applyAlignment="1">
      <alignment vertical="center" wrapText="1"/>
    </xf>
    <xf numFmtId="0" fontId="6" fillId="36" borderId="12" xfId="0" applyFont="1" applyFill="1" applyBorder="1" applyAlignment="1">
      <alignment horizontal="left" vertical="center" wrapText="1"/>
    </xf>
    <xf numFmtId="0" fontId="0" fillId="35" borderId="15" xfId="0" applyFill="1" applyBorder="1" applyAlignment="1">
      <alignment/>
    </xf>
    <xf numFmtId="0" fontId="0" fillId="35" borderId="20" xfId="0" applyFill="1" applyBorder="1" applyAlignment="1">
      <alignment/>
    </xf>
    <xf numFmtId="0" fontId="0" fillId="36"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36" borderId="11" xfId="0" applyFill="1" applyBorder="1" applyAlignment="1">
      <alignment horizontal="left" vertical="center" wrapText="1"/>
    </xf>
    <xf numFmtId="0" fontId="0" fillId="37" borderId="11" xfId="0" applyFill="1" applyBorder="1" applyAlignment="1">
      <alignment horizontal="center" vertical="center" wrapText="1"/>
    </xf>
    <xf numFmtId="0" fontId="0" fillId="36" borderId="11" xfId="0" applyFill="1" applyBorder="1" applyAlignment="1">
      <alignment horizontal="left"/>
    </xf>
    <xf numFmtId="0" fontId="0" fillId="0" borderId="0" xfId="0" applyBorder="1" applyAlignment="1">
      <alignment horizontal="center"/>
    </xf>
    <xf numFmtId="0" fontId="6" fillId="0" borderId="0" xfId="0" applyFont="1" applyAlignment="1">
      <alignment horizontal="center" vertical="center" wrapText="1"/>
    </xf>
    <xf numFmtId="0" fontId="6" fillId="0" borderId="0" xfId="0" applyFont="1" applyAlignment="1">
      <alignment horizontal="center"/>
    </xf>
    <xf numFmtId="0" fontId="0" fillId="0" borderId="0" xfId="0" applyAlignment="1">
      <alignment horizontal="center"/>
    </xf>
    <xf numFmtId="0" fontId="6" fillId="0" borderId="0" xfId="0" applyFont="1" applyBorder="1" applyAlignment="1">
      <alignment horizontal="center" vertical="center" wrapText="1"/>
    </xf>
    <xf numFmtId="0" fontId="0" fillId="36" borderId="25" xfId="0" applyFill="1" applyBorder="1" applyAlignment="1">
      <alignment vertical="top" wrapText="1"/>
    </xf>
    <xf numFmtId="0" fontId="0" fillId="36" borderId="26" xfId="0" applyFill="1" applyBorder="1" applyAlignment="1">
      <alignment horizontal="left" vertical="top" wrapText="1" indent="2"/>
    </xf>
    <xf numFmtId="0" fontId="0" fillId="36" borderId="26" xfId="0" applyFill="1" applyBorder="1" applyAlignment="1">
      <alignment horizontal="left" vertical="top" wrapText="1" indent="6"/>
    </xf>
    <xf numFmtId="0" fontId="0" fillId="36" borderId="26" xfId="0" applyFill="1" applyBorder="1" applyAlignment="1">
      <alignment horizontal="left" vertical="top" wrapText="1" indent="7"/>
    </xf>
    <xf numFmtId="0" fontId="0" fillId="36" borderId="27" xfId="0" applyFill="1" applyBorder="1" applyAlignment="1">
      <alignment horizontal="left" vertical="top" wrapText="1" indent="2"/>
    </xf>
    <xf numFmtId="0" fontId="0" fillId="36" borderId="28" xfId="0" applyFill="1" applyBorder="1" applyAlignment="1">
      <alignment vertical="top" wrapText="1"/>
    </xf>
    <xf numFmtId="0" fontId="0" fillId="36" borderId="29" xfId="0" applyFill="1" applyBorder="1" applyAlignment="1">
      <alignment vertical="top" wrapText="1"/>
    </xf>
    <xf numFmtId="0" fontId="10" fillId="33" borderId="30" xfId="0" applyFont="1" applyFill="1" applyBorder="1" applyAlignment="1">
      <alignment/>
    </xf>
    <xf numFmtId="0" fontId="10" fillId="0" borderId="0" xfId="0" applyFont="1" applyAlignment="1">
      <alignment/>
    </xf>
    <xf numFmtId="0" fontId="10" fillId="36" borderId="26" xfId="0" applyFont="1" applyFill="1" applyBorder="1" applyAlignment="1">
      <alignment horizontal="left" vertical="top" wrapText="1" indent="6"/>
    </xf>
    <xf numFmtId="0" fontId="10" fillId="33" borderId="31" xfId="0" applyFont="1" applyFill="1" applyBorder="1" applyAlignment="1">
      <alignment/>
    </xf>
    <xf numFmtId="0" fontId="11" fillId="0" borderId="0" xfId="0" applyFont="1" applyAlignment="1">
      <alignment/>
    </xf>
    <xf numFmtId="0" fontId="0" fillId="0" borderId="0" xfId="0" applyFont="1" applyAlignment="1">
      <alignment/>
    </xf>
    <xf numFmtId="49" fontId="12" fillId="38" borderId="12" xfId="55" applyNumberFormat="1" applyFont="1" applyFill="1" applyBorder="1" applyAlignment="1" applyProtection="1">
      <alignment vertical="center" wrapText="1"/>
      <protection/>
    </xf>
    <xf numFmtId="49" fontId="12" fillId="39" borderId="12" xfId="55" applyNumberFormat="1" applyFont="1" applyFill="1" applyBorder="1" applyAlignment="1" applyProtection="1">
      <alignment vertical="center" wrapText="1"/>
      <protection/>
    </xf>
    <xf numFmtId="49" fontId="12" fillId="39" borderId="12" xfId="55" applyNumberFormat="1" applyFont="1" applyFill="1" applyBorder="1" applyAlignment="1" applyProtection="1">
      <alignment horizontal="left" vertical="center" wrapText="1" indent="1"/>
      <protection/>
    </xf>
    <xf numFmtId="0" fontId="0" fillId="33" borderId="30" xfId="0" applyFont="1" applyFill="1" applyBorder="1" applyAlignment="1">
      <alignment/>
    </xf>
    <xf numFmtId="0" fontId="5" fillId="0" borderId="0" xfId="0" applyFont="1" applyFill="1" applyAlignment="1">
      <alignment horizontal="left"/>
    </xf>
    <xf numFmtId="0" fontId="6" fillId="34" borderId="13" xfId="0" applyFont="1" applyFill="1" applyBorder="1" applyAlignment="1">
      <alignment horizontal="left" vertical="center" wrapText="1"/>
    </xf>
    <xf numFmtId="0" fontId="0" fillId="33" borderId="32" xfId="0" applyFill="1" applyBorder="1" applyAlignment="1">
      <alignment horizontal="center"/>
    </xf>
    <xf numFmtId="0" fontId="0" fillId="33" borderId="33" xfId="0" applyFill="1" applyBorder="1" applyAlignment="1">
      <alignment horizontal="center"/>
    </xf>
    <xf numFmtId="3" fontId="4" fillId="33" borderId="12" xfId="53" applyNumberFormat="1" applyFont="1" applyFill="1" applyBorder="1" applyAlignment="1" applyProtection="1">
      <alignment horizontal="center" wrapText="1"/>
      <protection locked="0"/>
    </xf>
    <xf numFmtId="4" fontId="4" fillId="33" borderId="12" xfId="53" applyNumberFormat="1" applyFont="1" applyFill="1" applyBorder="1" applyAlignment="1" applyProtection="1">
      <alignment horizontal="center" wrapText="1"/>
      <protection/>
    </xf>
    <xf numFmtId="3" fontId="4" fillId="33" borderId="12" xfId="53" applyNumberFormat="1" applyFont="1" applyFill="1" applyBorder="1" applyAlignment="1" applyProtection="1">
      <alignment horizontal="center" vertical="center" wrapText="1"/>
      <protection locked="0"/>
    </xf>
    <xf numFmtId="2" fontId="4" fillId="33" borderId="12" xfId="53" applyNumberFormat="1" applyFont="1" applyFill="1" applyBorder="1" applyAlignment="1" applyProtection="1">
      <alignment horizontal="center" wrapText="1"/>
      <protection/>
    </xf>
    <xf numFmtId="10" fontId="4" fillId="33" borderId="12" xfId="53" applyNumberFormat="1" applyFont="1" applyFill="1" applyBorder="1" applyAlignment="1" applyProtection="1">
      <alignment horizontal="center" wrapText="1"/>
      <protection/>
    </xf>
    <xf numFmtId="4" fontId="4" fillId="33" borderId="12" xfId="53" applyNumberFormat="1" applyFont="1" applyFill="1" applyBorder="1" applyAlignment="1" applyProtection="1">
      <alignment horizontal="center" wrapText="1"/>
      <protection locked="0"/>
    </xf>
    <xf numFmtId="4" fontId="4" fillId="33" borderId="34" xfId="53" applyNumberFormat="1" applyFont="1" applyFill="1" applyBorder="1" applyAlignment="1" applyProtection="1">
      <alignment horizontal="center" wrapText="1"/>
      <protection locked="0"/>
    </xf>
    <xf numFmtId="2" fontId="4" fillId="33" borderId="35" xfId="53" applyNumberFormat="1" applyFont="1" applyFill="1" applyBorder="1" applyAlignment="1" applyProtection="1">
      <alignment horizontal="center"/>
      <protection/>
    </xf>
    <xf numFmtId="2" fontId="4" fillId="33" borderId="36" xfId="53" applyNumberFormat="1" applyFont="1" applyFill="1" applyBorder="1" applyAlignment="1" applyProtection="1">
      <alignment horizontal="center"/>
      <protection/>
    </xf>
    <xf numFmtId="2" fontId="4" fillId="33" borderId="37" xfId="53" applyNumberFormat="1" applyFont="1" applyFill="1" applyBorder="1" applyAlignment="1" applyProtection="1">
      <alignment horizontal="center"/>
      <protection/>
    </xf>
    <xf numFmtId="3" fontId="4" fillId="33" borderId="38" xfId="53" applyNumberFormat="1" applyFont="1" applyFill="1" applyBorder="1" applyAlignment="1" applyProtection="1">
      <alignment horizontal="center" wrapText="1"/>
      <protection locked="0"/>
    </xf>
    <xf numFmtId="3" fontId="4" fillId="33" borderId="39" xfId="53" applyNumberFormat="1" applyFont="1" applyFill="1" applyBorder="1" applyAlignment="1" applyProtection="1">
      <alignment horizontal="center" wrapText="1"/>
      <protection locked="0"/>
    </xf>
    <xf numFmtId="0" fontId="3" fillId="36" borderId="40" xfId="53" applyFont="1" applyFill="1" applyBorder="1" applyAlignment="1" applyProtection="1">
      <alignment horizontal="left" wrapText="1"/>
      <protection/>
    </xf>
    <xf numFmtId="0" fontId="3" fillId="36" borderId="41" xfId="53" applyFont="1" applyFill="1" applyBorder="1" applyAlignment="1" applyProtection="1">
      <alignment horizontal="left" wrapText="1"/>
      <protection/>
    </xf>
    <xf numFmtId="0" fontId="3" fillId="36" borderId="41" xfId="53" applyFont="1" applyFill="1" applyBorder="1" applyAlignment="1" applyProtection="1">
      <alignment wrapText="1"/>
      <protection/>
    </xf>
    <xf numFmtId="0" fontId="4" fillId="36" borderId="41" xfId="54" applyFont="1" applyFill="1" applyBorder="1" applyAlignment="1" applyProtection="1">
      <alignment horizontal="left" wrapText="1"/>
      <protection/>
    </xf>
    <xf numFmtId="0" fontId="9" fillId="36" borderId="42" xfId="53" applyFont="1" applyFill="1" applyBorder="1" applyAlignment="1" applyProtection="1">
      <alignment horizontal="left" wrapText="1"/>
      <protection/>
    </xf>
    <xf numFmtId="0" fontId="0" fillId="34" borderId="12" xfId="0" applyFill="1" applyBorder="1" applyAlignment="1">
      <alignment horizontal="left"/>
    </xf>
    <xf numFmtId="0" fontId="0" fillId="33" borderId="11" xfId="0" applyFill="1" applyBorder="1" applyAlignment="1">
      <alignment horizontal="left"/>
    </xf>
    <xf numFmtId="0" fontId="0" fillId="33" borderId="43" xfId="0" applyFill="1" applyBorder="1" applyAlignment="1">
      <alignment horizontal="left"/>
    </xf>
    <xf numFmtId="0" fontId="0" fillId="33" borderId="30" xfId="0" applyFill="1" applyBorder="1" applyAlignment="1">
      <alignment horizontal="left"/>
    </xf>
    <xf numFmtId="0" fontId="0" fillId="33" borderId="44" xfId="0" applyFill="1" applyBorder="1" applyAlignment="1">
      <alignment horizontal="left"/>
    </xf>
    <xf numFmtId="0" fontId="0" fillId="33" borderId="45" xfId="0" applyFill="1" applyBorder="1" applyAlignment="1">
      <alignment horizontal="left"/>
    </xf>
    <xf numFmtId="0" fontId="0" fillId="34" borderId="12" xfId="0" applyFont="1" applyFill="1" applyBorder="1" applyAlignment="1">
      <alignment horizontal="left"/>
    </xf>
    <xf numFmtId="0" fontId="10" fillId="33" borderId="30" xfId="0" applyFont="1" applyFill="1" applyBorder="1" applyAlignment="1">
      <alignment horizontal="left"/>
    </xf>
    <xf numFmtId="0" fontId="6" fillId="34" borderId="46" xfId="0" applyFont="1" applyFill="1" applyBorder="1" applyAlignment="1">
      <alignment horizontal="left" vertical="center"/>
    </xf>
    <xf numFmtId="0" fontId="0" fillId="34" borderId="46" xfId="0" applyFont="1" applyFill="1" applyBorder="1" applyAlignment="1">
      <alignment horizontal="left"/>
    </xf>
    <xf numFmtId="0" fontId="0" fillId="34" borderId="47" xfId="0" applyFont="1" applyFill="1" applyBorder="1" applyAlignment="1">
      <alignment horizontal="left"/>
    </xf>
    <xf numFmtId="0" fontId="0" fillId="34" borderId="48" xfId="0" applyFont="1" applyFill="1" applyBorder="1" applyAlignment="1">
      <alignment horizontal="left"/>
    </xf>
    <xf numFmtId="0" fontId="10" fillId="0" borderId="30" xfId="0" applyFont="1" applyFill="1" applyBorder="1" applyAlignment="1">
      <alignment/>
    </xf>
    <xf numFmtId="0" fontId="0" fillId="0" borderId="11" xfId="0" applyFill="1" applyBorder="1" applyAlignment="1">
      <alignment horizontal="left"/>
    </xf>
    <xf numFmtId="0" fontId="0" fillId="36" borderId="11" xfId="0" applyFill="1" applyBorder="1" applyAlignment="1">
      <alignment horizontal="left" vertical="center" wrapText="1"/>
    </xf>
    <xf numFmtId="0" fontId="0" fillId="35" borderId="11" xfId="0" applyFill="1" applyBorder="1" applyAlignment="1">
      <alignment horizontal="center"/>
    </xf>
    <xf numFmtId="0" fontId="6" fillId="34" borderId="12" xfId="0" applyFont="1" applyFill="1" applyBorder="1" applyAlignment="1">
      <alignment/>
    </xf>
    <xf numFmtId="0" fontId="0" fillId="7" borderId="11" xfId="0" applyFill="1" applyBorder="1" applyAlignment="1">
      <alignment horizontal="left"/>
    </xf>
    <xf numFmtId="0" fontId="0" fillId="36" borderId="45" xfId="0" applyFill="1" applyBorder="1" applyAlignment="1">
      <alignment horizontal="left" vertical="center"/>
    </xf>
    <xf numFmtId="0" fontId="0" fillId="36" borderId="49" xfId="0" applyFill="1" applyBorder="1" applyAlignment="1">
      <alignment horizontal="left" vertical="center"/>
    </xf>
    <xf numFmtId="0" fontId="0" fillId="35" borderId="15" xfId="0" applyFill="1" applyBorder="1" applyAlignment="1">
      <alignment horizontal="center" vertical="center" wrapText="1"/>
    </xf>
    <xf numFmtId="0" fontId="48" fillId="35" borderId="11" xfId="0" applyFont="1" applyFill="1" applyBorder="1" applyAlignment="1">
      <alignment horizontal="center" wrapText="1"/>
    </xf>
    <xf numFmtId="2" fontId="0" fillId="33" borderId="30" xfId="0" applyNumberFormat="1" applyFill="1" applyBorder="1" applyAlignment="1">
      <alignment horizontal="left"/>
    </xf>
    <xf numFmtId="164" fontId="0" fillId="33" borderId="30" xfId="0" applyNumberFormat="1" applyFill="1" applyBorder="1" applyAlignment="1">
      <alignment horizontal="left"/>
    </xf>
    <xf numFmtId="164" fontId="0" fillId="33" borderId="44" xfId="0" applyNumberFormat="1" applyFill="1" applyBorder="1" applyAlignment="1">
      <alignment horizontal="left"/>
    </xf>
    <xf numFmtId="164" fontId="10" fillId="33" borderId="30" xfId="0" applyNumberFormat="1" applyFont="1" applyFill="1" applyBorder="1" applyAlignment="1">
      <alignment horizontal="left"/>
    </xf>
    <xf numFmtId="0" fontId="0" fillId="36" borderId="11" xfId="0" applyFill="1" applyBorder="1" applyAlignment="1">
      <alignment horizontal="left" vertical="center" wrapText="1"/>
    </xf>
    <xf numFmtId="2" fontId="0" fillId="0" borderId="43" xfId="0" applyNumberFormat="1" applyFill="1" applyBorder="1" applyAlignment="1">
      <alignment horizontal="left"/>
    </xf>
    <xf numFmtId="2" fontId="0" fillId="0" borderId="0" xfId="0" applyNumberFormat="1" applyAlignment="1">
      <alignment/>
    </xf>
    <xf numFmtId="0" fontId="5" fillId="40" borderId="24" xfId="0" applyFont="1" applyFill="1" applyBorder="1" applyAlignment="1">
      <alignment horizontal="center" vertical="center" wrapText="1"/>
    </xf>
    <xf numFmtId="0" fontId="5" fillId="40" borderId="38" xfId="0" applyFont="1" applyFill="1" applyBorder="1" applyAlignment="1">
      <alignment horizontal="center" vertical="center" wrapText="1"/>
    </xf>
    <xf numFmtId="0" fontId="0" fillId="41" borderId="12" xfId="0" applyFill="1" applyBorder="1" applyAlignment="1">
      <alignment horizontal="center" vertical="top"/>
    </xf>
    <xf numFmtId="0" fontId="0" fillId="41" borderId="50" xfId="0" applyFill="1" applyBorder="1" applyAlignment="1">
      <alignment horizontal="center" vertical="top"/>
    </xf>
    <xf numFmtId="0" fontId="6" fillId="41" borderId="51" xfId="0" applyFont="1" applyFill="1" applyBorder="1" applyAlignment="1">
      <alignment horizontal="left" vertical="top" wrapText="1"/>
    </xf>
    <xf numFmtId="0" fontId="6" fillId="41" borderId="12" xfId="0" applyFont="1" applyFill="1" applyBorder="1" applyAlignment="1">
      <alignment horizontal="left" vertical="top" wrapText="1"/>
    </xf>
    <xf numFmtId="0" fontId="5" fillId="0" borderId="0" xfId="0" applyFont="1" applyAlignment="1">
      <alignment horizontal="center" vertical="center" wrapText="1"/>
    </xf>
    <xf numFmtId="0" fontId="6" fillId="34" borderId="26" xfId="0" applyFont="1" applyFill="1" applyBorder="1" applyAlignment="1">
      <alignment horizontal="left" vertical="top"/>
    </xf>
    <xf numFmtId="0" fontId="6" fillId="34" borderId="52" xfId="0" applyFont="1" applyFill="1" applyBorder="1" applyAlignment="1">
      <alignment horizontal="left" vertical="top"/>
    </xf>
    <xf numFmtId="0" fontId="6" fillId="34" borderId="12" xfId="0" applyFont="1" applyFill="1" applyBorder="1" applyAlignment="1">
      <alignment horizontal="center" vertical="top"/>
    </xf>
    <xf numFmtId="0" fontId="6" fillId="34" borderId="50" xfId="0" applyFont="1" applyFill="1" applyBorder="1" applyAlignment="1">
      <alignment horizontal="center" vertical="top"/>
    </xf>
    <xf numFmtId="0" fontId="0" fillId="34" borderId="53" xfId="0" applyFill="1" applyBorder="1" applyAlignment="1">
      <alignment horizontal="center" vertical="top" wrapText="1"/>
    </xf>
    <xf numFmtId="0" fontId="0" fillId="34" borderId="54" xfId="0" applyFill="1" applyBorder="1" applyAlignment="1">
      <alignment horizontal="center" vertical="top" wrapText="1"/>
    </xf>
    <xf numFmtId="0" fontId="0" fillId="34" borderId="55" xfId="0" applyFill="1" applyBorder="1" applyAlignment="1">
      <alignment horizontal="center" vertical="top" wrapText="1"/>
    </xf>
    <xf numFmtId="0" fontId="6" fillId="34" borderId="12" xfId="0" applyFont="1" applyFill="1" applyBorder="1" applyAlignment="1">
      <alignment horizontal="center" vertical="top"/>
    </xf>
    <xf numFmtId="0" fontId="0" fillId="37" borderId="11" xfId="0" applyFill="1" applyBorder="1" applyAlignment="1">
      <alignment horizontal="center" vertical="center" wrapText="1"/>
    </xf>
    <xf numFmtId="0" fontId="0" fillId="36" borderId="11" xfId="0" applyFill="1" applyBorder="1" applyAlignment="1">
      <alignment horizontal="left" vertical="center"/>
    </xf>
    <xf numFmtId="0" fontId="0" fillId="0" borderId="0" xfId="0" applyBorder="1" applyAlignment="1">
      <alignment horizontal="center"/>
    </xf>
    <xf numFmtId="0" fontId="0" fillId="41" borderId="56" xfId="0" applyFill="1" applyBorder="1" applyAlignment="1">
      <alignment horizontal="center"/>
    </xf>
    <xf numFmtId="0" fontId="0" fillId="41" borderId="57" xfId="0" applyFill="1" applyBorder="1" applyAlignment="1">
      <alignment horizontal="center"/>
    </xf>
    <xf numFmtId="0" fontId="0" fillId="41" borderId="12" xfId="0" applyFill="1" applyBorder="1" applyAlignment="1">
      <alignment horizontal="center"/>
    </xf>
    <xf numFmtId="0" fontId="0" fillId="41" borderId="50" xfId="0" applyFill="1" applyBorder="1" applyAlignment="1">
      <alignment horizontal="center"/>
    </xf>
    <xf numFmtId="0" fontId="0" fillId="41" borderId="58" xfId="0" applyFill="1" applyBorder="1" applyAlignment="1">
      <alignment horizontal="center" vertical="top"/>
    </xf>
    <xf numFmtId="0" fontId="0" fillId="41" borderId="59" xfId="0" applyFill="1" applyBorder="1" applyAlignment="1">
      <alignment horizontal="center" vertical="top"/>
    </xf>
    <xf numFmtId="0" fontId="0" fillId="35" borderId="60" xfId="0" applyFill="1" applyBorder="1" applyAlignment="1">
      <alignment horizontal="center"/>
    </xf>
    <xf numFmtId="0" fontId="6" fillId="34" borderId="61" xfId="0" applyFont="1" applyFill="1" applyBorder="1" applyAlignment="1">
      <alignment horizontal="left" vertical="center"/>
    </xf>
    <xf numFmtId="0" fontId="6" fillId="34" borderId="56" xfId="0" applyFont="1" applyFill="1" applyBorder="1" applyAlignment="1">
      <alignment horizontal="left" vertical="center"/>
    </xf>
    <xf numFmtId="0" fontId="6" fillId="41" borderId="61" xfId="0" applyFont="1" applyFill="1" applyBorder="1" applyAlignment="1">
      <alignment horizontal="left" vertical="top" wrapText="1"/>
    </xf>
    <xf numFmtId="0" fontId="6" fillId="41" borderId="56" xfId="0" applyFont="1" applyFill="1" applyBorder="1" applyAlignment="1">
      <alignment horizontal="left" vertical="top" wrapText="1"/>
    </xf>
    <xf numFmtId="0" fontId="0" fillId="36" borderId="11" xfId="0" applyFill="1" applyBorder="1" applyAlignment="1">
      <alignment horizontal="left" vertical="center" wrapText="1"/>
    </xf>
    <xf numFmtId="0" fontId="6" fillId="34" borderId="51" xfId="0" applyFont="1" applyFill="1" applyBorder="1" applyAlignment="1">
      <alignment horizontal="left" vertical="top"/>
    </xf>
    <xf numFmtId="0" fontId="6" fillId="34" borderId="12" xfId="0" applyFont="1" applyFill="1" applyBorder="1" applyAlignment="1">
      <alignment horizontal="left" vertical="top"/>
    </xf>
    <xf numFmtId="0" fontId="6" fillId="41" borderId="62" xfId="0" applyFont="1" applyFill="1" applyBorder="1" applyAlignment="1">
      <alignment horizontal="left" vertical="top"/>
    </xf>
    <xf numFmtId="0" fontId="6" fillId="41" borderId="58" xfId="0" applyFont="1" applyFill="1" applyBorder="1" applyAlignment="1">
      <alignment horizontal="left" vertical="top"/>
    </xf>
    <xf numFmtId="0" fontId="0" fillId="34" borderId="53" xfId="0" applyFill="1" applyBorder="1" applyAlignment="1">
      <alignment horizontal="center"/>
    </xf>
    <xf numFmtId="0" fontId="0" fillId="34" borderId="55" xfId="0" applyFill="1" applyBorder="1" applyAlignment="1">
      <alignment horizontal="center"/>
    </xf>
    <xf numFmtId="0" fontId="6" fillId="35" borderId="11" xfId="0" applyFont="1" applyFill="1" applyBorder="1" applyAlignment="1">
      <alignment horizontal="center"/>
    </xf>
    <xf numFmtId="0" fontId="13" fillId="0" borderId="0" xfId="0" applyFont="1" applyAlignment="1">
      <alignment horizontal="center" vertical="center" wrapText="1"/>
    </xf>
    <xf numFmtId="0" fontId="6" fillId="42" borderId="51" xfId="0" applyFont="1" applyFill="1" applyBorder="1" applyAlignment="1">
      <alignment horizontal="left" wrapText="1"/>
    </xf>
    <xf numFmtId="0" fontId="6" fillId="42" borderId="12" xfId="0" applyFont="1" applyFill="1" applyBorder="1" applyAlignment="1">
      <alignment horizontal="left" wrapText="1"/>
    </xf>
    <xf numFmtId="0" fontId="0" fillId="42" borderId="12" xfId="0" applyFill="1" applyBorder="1" applyAlignment="1">
      <alignment horizontal="center"/>
    </xf>
    <xf numFmtId="0" fontId="0" fillId="42" borderId="50" xfId="0" applyFill="1" applyBorder="1" applyAlignment="1">
      <alignment horizontal="center"/>
    </xf>
    <xf numFmtId="0" fontId="6" fillId="42" borderId="61" xfId="0" applyFont="1" applyFill="1" applyBorder="1" applyAlignment="1">
      <alignment horizontal="left" vertical="top" wrapText="1"/>
    </xf>
    <xf numFmtId="0" fontId="6" fillId="42" borderId="56" xfId="0" applyFont="1" applyFill="1" applyBorder="1" applyAlignment="1">
      <alignment horizontal="left" vertical="top" wrapText="1"/>
    </xf>
    <xf numFmtId="0" fontId="0" fillId="42" borderId="56" xfId="0" applyFill="1" applyBorder="1" applyAlignment="1">
      <alignment horizontal="center"/>
    </xf>
    <xf numFmtId="0" fontId="0" fillId="42" borderId="57" xfId="0" applyFill="1" applyBorder="1" applyAlignment="1">
      <alignment horizontal="center"/>
    </xf>
    <xf numFmtId="0" fontId="6" fillId="34" borderId="61" xfId="0" applyFont="1" applyFill="1" applyBorder="1" applyAlignment="1">
      <alignment horizontal="left"/>
    </xf>
    <xf numFmtId="0" fontId="6" fillId="34" borderId="56" xfId="0" applyFont="1" applyFill="1" applyBorder="1" applyAlignment="1">
      <alignment horizontal="left"/>
    </xf>
    <xf numFmtId="0" fontId="6" fillId="42" borderId="51" xfId="0" applyFont="1" applyFill="1" applyBorder="1" applyAlignment="1">
      <alignment horizontal="left"/>
    </xf>
    <xf numFmtId="0" fontId="6" fillId="42" borderId="12" xfId="0" applyFont="1" applyFill="1" applyBorder="1" applyAlignment="1">
      <alignment horizontal="left"/>
    </xf>
    <xf numFmtId="0" fontId="0" fillId="34" borderId="12" xfId="0" applyFill="1" applyBorder="1" applyAlignment="1">
      <alignment horizontal="center"/>
    </xf>
    <xf numFmtId="0" fontId="0" fillId="34" borderId="50" xfId="0" applyFill="1" applyBorder="1" applyAlignment="1">
      <alignment horizontal="center"/>
    </xf>
    <xf numFmtId="0" fontId="0" fillId="42" borderId="58" xfId="0" applyFill="1" applyBorder="1" applyAlignment="1">
      <alignment horizontal="center"/>
    </xf>
    <xf numFmtId="0" fontId="0" fillId="42" borderId="59" xfId="0" applyFill="1" applyBorder="1" applyAlignment="1">
      <alignment horizontal="center"/>
    </xf>
    <xf numFmtId="0" fontId="6" fillId="34" borderId="51" xfId="0" applyFont="1" applyFill="1" applyBorder="1" applyAlignment="1">
      <alignment horizontal="left"/>
    </xf>
    <xf numFmtId="0" fontId="6" fillId="34" borderId="12" xfId="0" applyFont="1" applyFill="1" applyBorder="1" applyAlignment="1">
      <alignment horizontal="left"/>
    </xf>
    <xf numFmtId="0" fontId="0" fillId="43" borderId="11" xfId="0" applyFill="1" applyBorder="1" applyAlignment="1">
      <alignment horizontal="left" vertical="center" wrapText="1"/>
    </xf>
    <xf numFmtId="0" fontId="0" fillId="33" borderId="11" xfId="0" applyFill="1" applyBorder="1" applyAlignment="1">
      <alignment horizontal="center"/>
    </xf>
    <xf numFmtId="0" fontId="6" fillId="42" borderId="62" xfId="0" applyFont="1" applyFill="1" applyBorder="1" applyAlignment="1">
      <alignment horizontal="left"/>
    </xf>
    <xf numFmtId="0" fontId="6" fillId="42" borderId="58" xfId="0" applyFont="1" applyFill="1" applyBorder="1" applyAlignment="1">
      <alignment horizontal="left"/>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left"/>
    </xf>
    <xf numFmtId="0" fontId="0" fillId="33" borderId="24" xfId="0" applyFill="1" applyBorder="1" applyAlignment="1">
      <alignment horizontal="center"/>
    </xf>
    <xf numFmtId="0" fontId="0" fillId="33" borderId="38" xfId="0" applyFill="1" applyBorder="1" applyAlignment="1">
      <alignment horizontal="center"/>
    </xf>
    <xf numFmtId="0" fontId="6" fillId="0" borderId="0" xfId="0" applyFont="1" applyAlignment="1">
      <alignment horizontal="center" vertical="center" wrapText="1"/>
    </xf>
    <xf numFmtId="0" fontId="6" fillId="34" borderId="14" xfId="0" applyFont="1" applyFill="1" applyBorder="1" applyAlignment="1">
      <alignment horizontal="left" vertical="center"/>
    </xf>
    <xf numFmtId="0" fontId="6" fillId="34" borderId="63" xfId="0" applyFont="1" applyFill="1" applyBorder="1" applyAlignment="1">
      <alignment horizontal="left" vertical="center"/>
    </xf>
    <xf numFmtId="0" fontId="0" fillId="34" borderId="13" xfId="0" applyFill="1" applyBorder="1" applyAlignment="1">
      <alignment horizontal="center"/>
    </xf>
    <xf numFmtId="0" fontId="6" fillId="34" borderId="64" xfId="0" applyFont="1" applyFill="1" applyBorder="1" applyAlignment="1">
      <alignment horizontal="center" vertical="center"/>
    </xf>
    <xf numFmtId="0" fontId="6" fillId="34" borderId="65" xfId="0" applyFont="1" applyFill="1" applyBorder="1" applyAlignment="1">
      <alignment horizontal="center" vertical="center"/>
    </xf>
    <xf numFmtId="0" fontId="6" fillId="34" borderId="66" xfId="0" applyFont="1" applyFill="1" applyBorder="1" applyAlignment="1">
      <alignment horizontal="center" vertical="center"/>
    </xf>
    <xf numFmtId="0" fontId="0" fillId="0" borderId="0" xfId="0" applyBorder="1" applyAlignment="1">
      <alignment horizontal="left" wrapText="1"/>
    </xf>
    <xf numFmtId="0" fontId="0" fillId="0" borderId="0" xfId="0" applyFont="1" applyBorder="1" applyAlignment="1">
      <alignment horizontal="left" wrapText="1"/>
    </xf>
    <xf numFmtId="0" fontId="5" fillId="0" borderId="0" xfId="0" applyFont="1" applyFill="1" applyAlignment="1">
      <alignment horizontal="center"/>
    </xf>
    <xf numFmtId="0" fontId="3" fillId="35" borderId="13" xfId="53" applyFont="1" applyFill="1" applyBorder="1" applyAlignment="1" applyProtection="1">
      <alignment horizontal="center" vertical="center" wrapText="1"/>
      <protection/>
    </xf>
    <xf numFmtId="0" fontId="3" fillId="43" borderId="67" xfId="53" applyFont="1" applyFill="1" applyBorder="1" applyAlignment="1" applyProtection="1">
      <alignment horizontal="center" vertical="center" wrapText="1"/>
      <protection/>
    </xf>
    <xf numFmtId="0" fontId="3" fillId="43" borderId="68" xfId="53" applyFont="1" applyFill="1" applyBorder="1" applyAlignment="1" applyProtection="1">
      <alignment horizontal="center" vertical="center" wrapText="1"/>
      <protection/>
    </xf>
    <xf numFmtId="0" fontId="3" fillId="43" borderId="69" xfId="53" applyFont="1" applyFill="1" applyBorder="1" applyAlignment="1" applyProtection="1">
      <alignment horizontal="center" vertical="center" wrapText="1"/>
      <protection/>
    </xf>
    <xf numFmtId="0" fontId="3" fillId="35" borderId="14" xfId="53" applyFont="1" applyFill="1" applyBorder="1" applyAlignment="1" applyProtection="1">
      <alignment horizontal="center" vertical="center" wrapText="1"/>
      <protection/>
    </xf>
    <xf numFmtId="0" fontId="3" fillId="35" borderId="63" xfId="53" applyFont="1" applyFill="1" applyBorder="1" applyAlignment="1" applyProtection="1">
      <alignment horizontal="center" vertical="center" wrapText="1"/>
      <protection/>
    </xf>
    <xf numFmtId="0" fontId="3" fillId="35" borderId="69" xfId="53" applyFont="1" applyFill="1" applyBorder="1" applyAlignment="1" applyProtection="1">
      <alignment horizontal="center" vertical="center" wrapText="1"/>
      <protection/>
    </xf>
    <xf numFmtId="0" fontId="3" fillId="35" borderId="66" xfId="53" applyFont="1" applyFill="1" applyBorder="1" applyAlignment="1" applyProtection="1">
      <alignment horizontal="center" vertical="center" wrapText="1"/>
      <protection/>
    </xf>
    <xf numFmtId="0" fontId="6" fillId="34" borderId="46" xfId="0" applyFont="1" applyFill="1" applyBorder="1" applyAlignment="1">
      <alignment horizontal="center" vertical="center"/>
    </xf>
    <xf numFmtId="0" fontId="6" fillId="34" borderId="47" xfId="0" applyFont="1" applyFill="1" applyBorder="1" applyAlignment="1">
      <alignment horizontal="center" vertical="center"/>
    </xf>
    <xf numFmtId="0" fontId="6" fillId="34" borderId="48" xfId="0" applyFont="1" applyFill="1" applyBorder="1" applyAlignment="1">
      <alignment horizontal="center" vertical="center"/>
    </xf>
    <xf numFmtId="0" fontId="6" fillId="0" borderId="0" xfId="0" applyFont="1" applyAlignment="1">
      <alignment horizontal="center"/>
    </xf>
    <xf numFmtId="0" fontId="0" fillId="0" borderId="0" xfId="0" applyAlignment="1">
      <alignment horizontal="center"/>
    </xf>
    <xf numFmtId="0" fontId="0" fillId="33" borderId="12" xfId="0" applyFill="1" applyBorder="1" applyAlignment="1">
      <alignment horizontal="center"/>
    </xf>
    <xf numFmtId="0" fontId="6" fillId="0" borderId="70" xfId="0" applyFont="1" applyBorder="1" applyAlignment="1">
      <alignment horizontal="center"/>
    </xf>
    <xf numFmtId="0" fontId="0" fillId="34" borderId="46" xfId="0" applyFill="1" applyBorder="1" applyAlignment="1">
      <alignment horizontal="center"/>
    </xf>
    <xf numFmtId="0" fontId="0" fillId="34" borderId="47" xfId="0" applyFill="1" applyBorder="1" applyAlignment="1">
      <alignment horizontal="center"/>
    </xf>
    <xf numFmtId="0" fontId="0" fillId="34" borderId="48" xfId="0" applyFill="1" applyBorder="1" applyAlignment="1">
      <alignment horizontal="center"/>
    </xf>
    <xf numFmtId="0" fontId="0" fillId="35" borderId="12" xfId="0" applyFill="1" applyBorder="1" applyAlignment="1">
      <alignment horizontal="center" vertical="center" wrapText="1"/>
    </xf>
    <xf numFmtId="0" fontId="0" fillId="35" borderId="15" xfId="0" applyFill="1" applyBorder="1" applyAlignment="1">
      <alignment horizontal="center" vertical="center" wrapText="1"/>
    </xf>
    <xf numFmtId="0" fontId="0" fillId="35" borderId="71" xfId="0" applyFill="1" applyBorder="1" applyAlignment="1">
      <alignment horizontal="center" vertical="center" wrapText="1"/>
    </xf>
    <xf numFmtId="0" fontId="0" fillId="35" borderId="72" xfId="0" applyFill="1" applyBorder="1" applyAlignment="1">
      <alignment horizontal="center" vertical="center" wrapText="1"/>
    </xf>
    <xf numFmtId="0" fontId="0" fillId="35" borderId="12" xfId="0" applyFill="1" applyBorder="1" applyAlignment="1">
      <alignment horizontal="center"/>
    </xf>
    <xf numFmtId="0" fontId="0" fillId="35" borderId="24" xfId="0" applyFill="1" applyBorder="1" applyAlignment="1">
      <alignment horizontal="center"/>
    </xf>
    <xf numFmtId="0" fontId="0" fillId="33" borderId="67" xfId="0" applyFill="1" applyBorder="1" applyAlignment="1">
      <alignment vertical="top" wrapText="1"/>
    </xf>
    <xf numFmtId="0" fontId="0" fillId="0" borderId="68" xfId="0" applyBorder="1" applyAlignment="1">
      <alignment vertical="top" wrapText="1"/>
    </xf>
    <xf numFmtId="0" fontId="0" fillId="0" borderId="69" xfId="0" applyBorder="1" applyAlignment="1">
      <alignment vertical="top" wrapText="1"/>
    </xf>
    <xf numFmtId="0" fontId="0" fillId="0" borderId="73" xfId="0" applyBorder="1" applyAlignment="1">
      <alignment vertical="top" wrapText="1"/>
    </xf>
    <xf numFmtId="0" fontId="0" fillId="0" borderId="0" xfId="0" applyAlignment="1">
      <alignment vertical="top" wrapText="1"/>
    </xf>
    <xf numFmtId="0" fontId="0" fillId="0" borderId="74" xfId="0" applyBorder="1" applyAlignment="1">
      <alignment vertical="top" wrapText="1"/>
    </xf>
    <xf numFmtId="0" fontId="0" fillId="0" borderId="64" xfId="0" applyBorder="1" applyAlignment="1">
      <alignment vertical="top" wrapText="1"/>
    </xf>
    <xf numFmtId="0" fontId="0" fillId="0" borderId="65" xfId="0" applyBorder="1" applyAlignment="1">
      <alignment vertical="top" wrapText="1"/>
    </xf>
    <xf numFmtId="0" fontId="0" fillId="0" borderId="66" xfId="0" applyBorder="1" applyAlignment="1">
      <alignment vertical="top" wrapText="1"/>
    </xf>
    <xf numFmtId="0" fontId="0" fillId="40" borderId="24" xfId="0" applyFill="1" applyBorder="1" applyAlignment="1">
      <alignment horizontal="left" vertical="center" wrapText="1"/>
    </xf>
    <xf numFmtId="0" fontId="0" fillId="0" borderId="52" xfId="0" applyBorder="1" applyAlignment="1">
      <alignment horizontal="left" vertical="center" wrapText="1"/>
    </xf>
    <xf numFmtId="0" fontId="0" fillId="0" borderId="38" xfId="0" applyBorder="1" applyAlignment="1">
      <alignment horizontal="left" vertical="center" wrapText="1"/>
    </xf>
    <xf numFmtId="0" fontId="6" fillId="0" borderId="0" xfId="0" applyFont="1" applyBorder="1" applyAlignment="1">
      <alignment horizontal="center" vertical="center" wrapText="1"/>
    </xf>
    <xf numFmtId="0" fontId="35" fillId="33" borderId="12" xfId="42" applyFill="1" applyBorder="1" applyAlignment="1" applyProtection="1">
      <alignment horizont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лькуляция воды" xfId="53"/>
    <cellStyle name="Обычный_тарифы на 2002г с 1-01" xfId="54"/>
    <cellStyle name="Обычный_Тепло"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almaz@overta.ru"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C11"/>
  <sheetViews>
    <sheetView zoomScalePageLayoutView="0" workbookViewId="0" topLeftCell="A1">
      <selection activeCell="B5" sqref="B5"/>
    </sheetView>
  </sheetViews>
  <sheetFormatPr defaultColWidth="9.140625" defaultRowHeight="15"/>
  <cols>
    <col min="2" max="2" width="47.28125" style="0" customWidth="1"/>
    <col min="3" max="3" width="32.28125" style="0" customWidth="1"/>
  </cols>
  <sheetData>
    <row r="4" spans="2:3" ht="111.75" customHeight="1">
      <c r="B4" s="114" t="s">
        <v>201</v>
      </c>
      <c r="C4" s="115"/>
    </row>
    <row r="5" spans="2:3" ht="33.75" customHeight="1">
      <c r="B5" s="17" t="s">
        <v>31</v>
      </c>
      <c r="C5" s="20" t="s">
        <v>10</v>
      </c>
    </row>
    <row r="6" spans="2:3" ht="33" customHeight="1">
      <c r="B6" s="18" t="s">
        <v>2</v>
      </c>
      <c r="C6" s="20" t="s">
        <v>19</v>
      </c>
    </row>
    <row r="7" spans="2:3" ht="30">
      <c r="B7" s="14" t="s">
        <v>32</v>
      </c>
      <c r="C7" s="20" t="s">
        <v>10</v>
      </c>
    </row>
    <row r="8" spans="2:3" ht="30">
      <c r="B8" s="19" t="s">
        <v>33</v>
      </c>
      <c r="C8" s="20" t="s">
        <v>10</v>
      </c>
    </row>
    <row r="9" spans="2:3" ht="30">
      <c r="B9" s="14" t="s">
        <v>34</v>
      </c>
      <c r="C9" s="20" t="s">
        <v>19</v>
      </c>
    </row>
    <row r="10" spans="2:3" ht="45">
      <c r="B10" s="14" t="s">
        <v>3</v>
      </c>
      <c r="C10" s="20" t="s">
        <v>21</v>
      </c>
    </row>
    <row r="11" spans="2:3" ht="30">
      <c r="B11" s="14" t="s">
        <v>4</v>
      </c>
      <c r="C11" s="20" t="s">
        <v>21</v>
      </c>
    </row>
  </sheetData>
  <sheetProtection/>
  <mergeCells count="1">
    <mergeCell ref="B4:C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I16"/>
  <sheetViews>
    <sheetView tabSelected="1" zoomScalePageLayoutView="0" workbookViewId="0" topLeftCell="A1">
      <selection activeCell="L9" sqref="L9"/>
    </sheetView>
  </sheetViews>
  <sheetFormatPr defaultColWidth="9.140625" defaultRowHeight="15"/>
  <cols>
    <col min="2" max="2" width="34.00390625" style="0" customWidth="1"/>
    <col min="6" max="6" width="34.140625" style="0" customWidth="1"/>
  </cols>
  <sheetData>
    <row r="1" spans="2:9" ht="15">
      <c r="B1" s="227" t="s">
        <v>121</v>
      </c>
      <c r="C1" s="227"/>
      <c r="D1" s="227"/>
      <c r="E1" s="227"/>
      <c r="F1" s="227"/>
      <c r="G1" s="227"/>
      <c r="H1" s="227"/>
      <c r="I1" s="227"/>
    </row>
    <row r="2" spans="2:9" ht="15">
      <c r="B2" s="46"/>
      <c r="C2" s="46"/>
      <c r="D2" s="46"/>
      <c r="E2" s="46"/>
      <c r="F2" s="46"/>
      <c r="G2" s="46"/>
      <c r="H2" s="46"/>
      <c r="I2" s="46"/>
    </row>
    <row r="3" spans="2:9" ht="15">
      <c r="B3" s="11" t="s">
        <v>0</v>
      </c>
      <c r="C3" s="164" t="s">
        <v>204</v>
      </c>
      <c r="D3" s="164"/>
      <c r="E3" s="164"/>
      <c r="F3" s="164"/>
      <c r="G3" s="164"/>
      <c r="H3" s="164"/>
      <c r="I3" s="164"/>
    </row>
    <row r="4" spans="2:9" ht="15">
      <c r="B4" s="11" t="s">
        <v>22</v>
      </c>
      <c r="C4" s="164">
        <f>2!B5</f>
        <v>6453119615</v>
      </c>
      <c r="D4" s="164"/>
      <c r="E4" s="164"/>
      <c r="F4" s="164"/>
      <c r="G4" s="164"/>
      <c r="H4" s="164"/>
      <c r="I4" s="164"/>
    </row>
    <row r="5" spans="2:9" ht="15">
      <c r="B5" s="11" t="s">
        <v>23</v>
      </c>
      <c r="C5" s="164">
        <v>645301001</v>
      </c>
      <c r="D5" s="164"/>
      <c r="E5" s="164"/>
      <c r="F5" s="164"/>
      <c r="G5" s="164"/>
      <c r="H5" s="164"/>
      <c r="I5" s="164"/>
    </row>
    <row r="6" spans="2:9" ht="15">
      <c r="B6" s="11" t="s">
        <v>78</v>
      </c>
      <c r="C6" s="164" t="s">
        <v>216</v>
      </c>
      <c r="D6" s="164"/>
      <c r="E6" s="164"/>
      <c r="F6" s="164"/>
      <c r="G6" s="164"/>
      <c r="H6" s="164"/>
      <c r="I6" s="164"/>
    </row>
    <row r="7" spans="2:9" ht="15">
      <c r="B7" s="4"/>
      <c r="C7" s="4"/>
      <c r="D7" s="4"/>
      <c r="E7" s="4"/>
      <c r="F7" s="4"/>
      <c r="G7" s="4"/>
      <c r="H7" s="4"/>
      <c r="I7" s="4"/>
    </row>
    <row r="8" spans="2:9" ht="63" customHeight="1">
      <c r="B8" s="14" t="s">
        <v>82</v>
      </c>
      <c r="C8" s="204" t="s">
        <v>206</v>
      </c>
      <c r="D8" s="204"/>
      <c r="E8" s="204"/>
      <c r="F8" s="204"/>
      <c r="G8" s="204"/>
      <c r="H8" s="204"/>
      <c r="I8" s="204"/>
    </row>
    <row r="9" spans="2:9" ht="28.5" customHeight="1">
      <c r="B9" s="16" t="s">
        <v>27</v>
      </c>
      <c r="C9" s="204" t="s">
        <v>192</v>
      </c>
      <c r="D9" s="204"/>
      <c r="E9" s="204"/>
      <c r="F9" s="204"/>
      <c r="G9" s="204"/>
      <c r="H9" s="204"/>
      <c r="I9" s="204"/>
    </row>
    <row r="10" spans="2:9" ht="27" customHeight="1">
      <c r="B10" s="16" t="s">
        <v>26</v>
      </c>
      <c r="C10" s="204" t="s">
        <v>186</v>
      </c>
      <c r="D10" s="204"/>
      <c r="E10" s="204"/>
      <c r="F10" s="204"/>
      <c r="G10" s="204"/>
      <c r="H10" s="204"/>
      <c r="I10" s="204"/>
    </row>
    <row r="11" spans="2:9" ht="28.5" customHeight="1">
      <c r="B11" s="16" t="s">
        <v>24</v>
      </c>
      <c r="C11" s="228" t="s">
        <v>193</v>
      </c>
      <c r="D11" s="204"/>
      <c r="E11" s="204"/>
      <c r="F11" s="204"/>
      <c r="G11" s="204"/>
      <c r="H11" s="204"/>
      <c r="I11" s="204"/>
    </row>
    <row r="12" spans="2:9" ht="27" customHeight="1">
      <c r="B12" s="16" t="s">
        <v>25</v>
      </c>
      <c r="C12" s="204" t="s">
        <v>194</v>
      </c>
      <c r="D12" s="204"/>
      <c r="E12" s="204"/>
      <c r="F12" s="204"/>
      <c r="G12" s="204"/>
      <c r="H12" s="204"/>
      <c r="I12" s="204"/>
    </row>
    <row r="14" spans="2:9" ht="36.75" customHeight="1">
      <c r="B14" s="224" t="s">
        <v>196</v>
      </c>
      <c r="C14" s="225"/>
      <c r="D14" s="225"/>
      <c r="E14" s="225"/>
      <c r="F14" s="225"/>
      <c r="G14" s="225"/>
      <c r="H14" s="225"/>
      <c r="I14" s="226"/>
    </row>
    <row r="15" spans="2:9" ht="39.75" customHeight="1">
      <c r="B15" s="224" t="s">
        <v>195</v>
      </c>
      <c r="C15" s="225"/>
      <c r="D15" s="225"/>
      <c r="E15" s="225"/>
      <c r="F15" s="225"/>
      <c r="G15" s="225"/>
      <c r="H15" s="225"/>
      <c r="I15" s="226"/>
    </row>
    <row r="16" spans="2:9" ht="75" customHeight="1">
      <c r="B16" s="224" t="s">
        <v>199</v>
      </c>
      <c r="C16" s="225"/>
      <c r="D16" s="225"/>
      <c r="E16" s="225"/>
      <c r="F16" s="225"/>
      <c r="G16" s="225"/>
      <c r="H16" s="225"/>
      <c r="I16" s="226"/>
    </row>
    <row r="21" ht="15" customHeight="1"/>
    <row r="22" ht="43.5" customHeight="1"/>
  </sheetData>
  <sheetProtection/>
  <mergeCells count="13">
    <mergeCell ref="B16:I16"/>
    <mergeCell ref="C12:I12"/>
    <mergeCell ref="B1:I1"/>
    <mergeCell ref="C8:I8"/>
    <mergeCell ref="C9:I9"/>
    <mergeCell ref="C10:I10"/>
    <mergeCell ref="C11:I11"/>
    <mergeCell ref="C3:I3"/>
    <mergeCell ref="C4:I4"/>
    <mergeCell ref="C5:I5"/>
    <mergeCell ref="B14:I14"/>
    <mergeCell ref="B15:I15"/>
    <mergeCell ref="C6:I6"/>
  </mergeCells>
  <hyperlinks>
    <hyperlink ref="C11" r:id="rId1" display="almaz@overta.ru"/>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2"/>
</worksheet>
</file>

<file path=xl/worksheets/sheet2.xml><?xml version="1.0" encoding="utf-8"?>
<worksheet xmlns="http://schemas.openxmlformats.org/spreadsheetml/2006/main" xmlns:r="http://schemas.openxmlformats.org/officeDocument/2006/relationships">
  <sheetPr>
    <pageSetUpPr fitToPage="1"/>
  </sheetPr>
  <dimension ref="A2:I31"/>
  <sheetViews>
    <sheetView zoomScalePageLayoutView="0" workbookViewId="0" topLeftCell="A5">
      <selection activeCell="D20" sqref="D20"/>
    </sheetView>
  </sheetViews>
  <sheetFormatPr defaultColWidth="9.140625" defaultRowHeight="15"/>
  <cols>
    <col min="2" max="2" width="19.421875" style="0" customWidth="1"/>
    <col min="3" max="3" width="31.28125" style="0" customWidth="1"/>
    <col min="4" max="4" width="13.421875" style="0" customWidth="1"/>
    <col min="5" max="5" width="12.57421875" style="0" customWidth="1"/>
    <col min="6" max="6" width="13.140625" style="0" customWidth="1"/>
    <col min="7" max="7" width="13.57421875" style="0" customWidth="1"/>
    <col min="8" max="8" width="14.140625" style="0" customWidth="1"/>
    <col min="9" max="9" width="15.00390625" style="0" customWidth="1"/>
  </cols>
  <sheetData>
    <row r="2" spans="2:9" ht="42" customHeight="1">
      <c r="B2" s="120" t="s">
        <v>90</v>
      </c>
      <c r="C2" s="120"/>
      <c r="D2" s="120"/>
      <c r="E2" s="120"/>
      <c r="F2" s="120"/>
      <c r="G2" s="120"/>
      <c r="H2" s="120"/>
      <c r="I2" s="120"/>
    </row>
    <row r="3" ht="15.75" thickBot="1"/>
    <row r="4" spans="2:9" ht="29.25" customHeight="1" thickTop="1">
      <c r="B4" s="139" t="s">
        <v>0</v>
      </c>
      <c r="C4" s="140"/>
      <c r="D4" s="125" t="s">
        <v>202</v>
      </c>
      <c r="E4" s="126"/>
      <c r="F4" s="126"/>
      <c r="G4" s="126"/>
      <c r="H4" s="126"/>
      <c r="I4" s="127"/>
    </row>
    <row r="5" spans="2:9" ht="15">
      <c r="B5" s="121" t="s">
        <v>22</v>
      </c>
      <c r="C5" s="122"/>
      <c r="D5" s="123">
        <v>6453119615</v>
      </c>
      <c r="E5" s="123"/>
      <c r="F5" s="123"/>
      <c r="G5" s="123"/>
      <c r="H5" s="123"/>
      <c r="I5" s="124"/>
    </row>
    <row r="6" spans="2:9" ht="15">
      <c r="B6" s="121" t="s">
        <v>23</v>
      </c>
      <c r="C6" s="122"/>
      <c r="D6" s="123">
        <v>645301001</v>
      </c>
      <c r="E6" s="123"/>
      <c r="F6" s="123"/>
      <c r="G6" s="123"/>
      <c r="H6" s="123"/>
      <c r="I6" s="124"/>
    </row>
    <row r="7" spans="2:9" ht="15.75" thickBot="1">
      <c r="B7" s="144" t="s">
        <v>70</v>
      </c>
      <c r="C7" s="145"/>
      <c r="D7" s="128" t="s">
        <v>184</v>
      </c>
      <c r="E7" s="123"/>
      <c r="F7" s="123"/>
      <c r="G7" s="123"/>
      <c r="H7" s="123"/>
      <c r="I7" s="124"/>
    </row>
    <row r="8" spans="1:9" ht="15.75" thickTop="1">
      <c r="A8" s="131"/>
      <c r="B8" s="141" t="s">
        <v>72</v>
      </c>
      <c r="C8" s="142"/>
      <c r="D8" s="132" t="s">
        <v>210</v>
      </c>
      <c r="E8" s="132"/>
      <c r="F8" s="132"/>
      <c r="G8" s="132"/>
      <c r="H8" s="132"/>
      <c r="I8" s="133"/>
    </row>
    <row r="9" spans="1:9" ht="15">
      <c r="A9" s="131"/>
      <c r="B9" s="118"/>
      <c r="C9" s="119"/>
      <c r="D9" s="134"/>
      <c r="E9" s="134"/>
      <c r="F9" s="134"/>
      <c r="G9" s="134"/>
      <c r="H9" s="134"/>
      <c r="I9" s="135"/>
    </row>
    <row r="10" spans="2:9" ht="15">
      <c r="B10" s="118" t="s">
        <v>18</v>
      </c>
      <c r="C10" s="119"/>
      <c r="D10" s="116" t="s">
        <v>185</v>
      </c>
      <c r="E10" s="116"/>
      <c r="F10" s="116"/>
      <c r="G10" s="116"/>
      <c r="H10" s="116"/>
      <c r="I10" s="117"/>
    </row>
    <row r="11" spans="2:9" ht="15">
      <c r="B11" s="118" t="s">
        <v>71</v>
      </c>
      <c r="C11" s="119"/>
      <c r="D11" s="116" t="s">
        <v>213</v>
      </c>
      <c r="E11" s="116"/>
      <c r="F11" s="116"/>
      <c r="G11" s="116"/>
      <c r="H11" s="116"/>
      <c r="I11" s="117"/>
    </row>
    <row r="12" spans="2:9" ht="15.75" thickBot="1">
      <c r="B12" s="146" t="s">
        <v>1</v>
      </c>
      <c r="C12" s="147"/>
      <c r="D12" s="136" t="s">
        <v>203</v>
      </c>
      <c r="E12" s="136"/>
      <c r="F12" s="136"/>
      <c r="G12" s="136"/>
      <c r="H12" s="136"/>
      <c r="I12" s="137"/>
    </row>
    <row r="13" spans="2:9" ht="16.5" thickBot="1" thickTop="1">
      <c r="B13" s="138" t="s">
        <v>36</v>
      </c>
      <c r="C13" s="138"/>
      <c r="D13" s="138"/>
      <c r="E13" s="138"/>
      <c r="F13" s="138"/>
      <c r="G13" s="138"/>
      <c r="H13" s="138"/>
      <c r="I13" s="138"/>
    </row>
    <row r="14" spans="2:9" ht="15" customHeight="1" thickBot="1" thickTop="1">
      <c r="B14" s="129" t="s">
        <v>30</v>
      </c>
      <c r="C14" s="129"/>
      <c r="D14" s="129" t="s">
        <v>11</v>
      </c>
      <c r="E14" s="129" t="s">
        <v>16</v>
      </c>
      <c r="F14" s="129"/>
      <c r="G14" s="129"/>
      <c r="H14" s="129"/>
      <c r="I14" s="129" t="s">
        <v>20</v>
      </c>
    </row>
    <row r="15" spans="2:9" ht="49.5" customHeight="1" thickBot="1" thickTop="1">
      <c r="B15" s="129"/>
      <c r="C15" s="129"/>
      <c r="D15" s="129"/>
      <c r="E15" s="40" t="s">
        <v>12</v>
      </c>
      <c r="F15" s="40" t="s">
        <v>13</v>
      </c>
      <c r="G15" s="40" t="s">
        <v>14</v>
      </c>
      <c r="H15" s="40" t="s">
        <v>15</v>
      </c>
      <c r="I15" s="129"/>
    </row>
    <row r="16" spans="2:9" ht="16.5" thickBot="1" thickTop="1">
      <c r="B16" s="143" t="s">
        <v>28</v>
      </c>
      <c r="C16" s="39" t="s">
        <v>17</v>
      </c>
      <c r="D16" s="5"/>
      <c r="E16" s="6"/>
      <c r="F16" s="6"/>
      <c r="G16" s="6"/>
      <c r="H16" s="6"/>
      <c r="I16" s="7"/>
    </row>
    <row r="17" spans="2:9" ht="16.5" thickBot="1" thickTop="1">
      <c r="B17" s="143"/>
      <c r="C17" s="41" t="s">
        <v>35</v>
      </c>
      <c r="D17" s="6"/>
      <c r="E17" s="8"/>
      <c r="F17" s="8"/>
      <c r="G17" s="8"/>
      <c r="H17" s="8"/>
      <c r="I17" s="6"/>
    </row>
    <row r="18" spans="2:9" ht="16.5" thickBot="1" thickTop="1">
      <c r="B18" s="103" t="s">
        <v>29</v>
      </c>
      <c r="C18" s="111" t="s">
        <v>214</v>
      </c>
      <c r="D18" s="6">
        <v>1101.06</v>
      </c>
      <c r="E18" s="8"/>
      <c r="F18" s="8"/>
      <c r="G18" s="8"/>
      <c r="H18" s="8"/>
      <c r="I18" s="6"/>
    </row>
    <row r="19" spans="2:9" ht="16.5" thickBot="1" thickTop="1">
      <c r="B19" s="104"/>
      <c r="C19" s="111" t="s">
        <v>215</v>
      </c>
      <c r="D19" s="6">
        <v>1129.95</v>
      </c>
      <c r="E19" s="8"/>
      <c r="F19" s="8"/>
      <c r="G19" s="8"/>
      <c r="H19" s="8"/>
      <c r="I19" s="6"/>
    </row>
    <row r="20" spans="2:9" ht="16.5" thickBot="1" thickTop="1">
      <c r="B20" s="104"/>
      <c r="C20" s="99"/>
      <c r="D20" s="6"/>
      <c r="E20" s="8"/>
      <c r="F20" s="8"/>
      <c r="G20" s="8"/>
      <c r="H20" s="8"/>
      <c r="I20" s="6"/>
    </row>
    <row r="21" spans="2:9" ht="16.5" thickBot="1" thickTop="1">
      <c r="B21" s="104"/>
      <c r="C21" s="99" t="s">
        <v>35</v>
      </c>
      <c r="D21" s="8"/>
      <c r="E21" s="8"/>
      <c r="F21" s="8"/>
      <c r="G21" s="8"/>
      <c r="H21" s="8"/>
      <c r="I21" s="6"/>
    </row>
    <row r="22" spans="2:9" ht="74.25" thickBot="1" thickTop="1">
      <c r="B22" s="106" t="s">
        <v>80</v>
      </c>
      <c r="C22" s="100"/>
      <c r="D22" s="100"/>
      <c r="E22" s="100"/>
      <c r="F22" s="100"/>
      <c r="G22" s="100"/>
      <c r="H22" s="100"/>
      <c r="I22" s="100"/>
    </row>
    <row r="23" spans="2:9" ht="16.5" thickBot="1" thickTop="1">
      <c r="B23" s="143" t="s">
        <v>28</v>
      </c>
      <c r="C23" s="39" t="s">
        <v>37</v>
      </c>
      <c r="D23" s="5"/>
      <c r="E23" s="6"/>
      <c r="F23" s="6"/>
      <c r="G23" s="6"/>
      <c r="H23" s="6"/>
      <c r="I23" s="7"/>
    </row>
    <row r="24" spans="2:9" ht="16.5" thickBot="1" thickTop="1">
      <c r="B24" s="143"/>
      <c r="C24" s="41" t="s">
        <v>38</v>
      </c>
      <c r="D24" s="6"/>
      <c r="E24" s="8"/>
      <c r="F24" s="8"/>
      <c r="G24" s="8"/>
      <c r="H24" s="8"/>
      <c r="I24" s="6"/>
    </row>
    <row r="25" spans="2:9" ht="16.5" thickBot="1" thickTop="1">
      <c r="B25" s="130" t="s">
        <v>29</v>
      </c>
      <c r="C25" s="39" t="s">
        <v>37</v>
      </c>
      <c r="D25" s="6"/>
      <c r="E25" s="8"/>
      <c r="F25" s="8"/>
      <c r="G25" s="8"/>
      <c r="H25" s="8"/>
      <c r="I25" s="6"/>
    </row>
    <row r="26" spans="2:9" ht="16.5" thickBot="1" thickTop="1">
      <c r="B26" s="130"/>
      <c r="C26" s="39" t="s">
        <v>38</v>
      </c>
      <c r="D26" s="8"/>
      <c r="E26" s="8"/>
      <c r="F26" s="8"/>
      <c r="G26" s="8"/>
      <c r="H26" s="8"/>
      <c r="I26" s="6"/>
    </row>
    <row r="27" spans="2:9" ht="86.25" thickBot="1" thickTop="1">
      <c r="B27" s="106" t="s">
        <v>81</v>
      </c>
      <c r="C27" s="100"/>
      <c r="D27" s="100"/>
      <c r="E27" s="100"/>
      <c r="F27" s="100"/>
      <c r="G27" s="100"/>
      <c r="H27" s="100"/>
      <c r="I27" s="100"/>
    </row>
    <row r="28" spans="2:9" ht="16.5" thickBot="1" thickTop="1">
      <c r="B28" s="130" t="s">
        <v>28</v>
      </c>
      <c r="C28" s="39" t="s">
        <v>37</v>
      </c>
      <c r="D28" s="5"/>
      <c r="E28" s="6"/>
      <c r="F28" s="6"/>
      <c r="G28" s="6"/>
      <c r="H28" s="6"/>
      <c r="I28" s="7"/>
    </row>
    <row r="29" spans="2:9" ht="16.5" thickBot="1" thickTop="1">
      <c r="B29" s="130"/>
      <c r="C29" s="41" t="s">
        <v>38</v>
      </c>
      <c r="D29" s="6"/>
      <c r="E29" s="8"/>
      <c r="F29" s="8"/>
      <c r="G29" s="8"/>
      <c r="H29" s="8"/>
      <c r="I29" s="6"/>
    </row>
    <row r="30" spans="2:9" ht="16.5" thickBot="1" thickTop="1">
      <c r="B30" s="130" t="s">
        <v>29</v>
      </c>
      <c r="C30" s="39" t="s">
        <v>37</v>
      </c>
      <c r="D30" s="6"/>
      <c r="E30" s="8"/>
      <c r="F30" s="8"/>
      <c r="G30" s="8"/>
      <c r="H30" s="8"/>
      <c r="I30" s="6"/>
    </row>
    <row r="31" spans="2:9" ht="16.5" thickBot="1" thickTop="1">
      <c r="B31" s="130"/>
      <c r="C31" s="39" t="s">
        <v>38</v>
      </c>
      <c r="D31" s="8"/>
      <c r="E31" s="8"/>
      <c r="F31" s="8"/>
      <c r="G31" s="8"/>
      <c r="H31" s="8"/>
      <c r="I31" s="6"/>
    </row>
    <row r="32" ht="15.75" thickTop="1"/>
    <row r="33" ht="25.5" customHeight="1"/>
  </sheetData>
  <sheetProtection/>
  <mergeCells count="28">
    <mergeCell ref="B30:B31"/>
    <mergeCell ref="B25:B26"/>
    <mergeCell ref="B4:C4"/>
    <mergeCell ref="B8:C9"/>
    <mergeCell ref="B23:B24"/>
    <mergeCell ref="B7:C7"/>
    <mergeCell ref="B14:C15"/>
    <mergeCell ref="B16:B17"/>
    <mergeCell ref="B12:C12"/>
    <mergeCell ref="D14:D15"/>
    <mergeCell ref="B28:B29"/>
    <mergeCell ref="A8:A9"/>
    <mergeCell ref="D8:I9"/>
    <mergeCell ref="I14:I15"/>
    <mergeCell ref="D12:I12"/>
    <mergeCell ref="B13:I13"/>
    <mergeCell ref="B10:C10"/>
    <mergeCell ref="E14:H14"/>
    <mergeCell ref="D11:I11"/>
    <mergeCell ref="D10:I10"/>
    <mergeCell ref="B11:C11"/>
    <mergeCell ref="B2:I2"/>
    <mergeCell ref="B5:C5"/>
    <mergeCell ref="B6:C6"/>
    <mergeCell ref="D5:I5"/>
    <mergeCell ref="D6:I6"/>
    <mergeCell ref="D4:I4"/>
    <mergeCell ref="D7:I7"/>
  </mergeCells>
  <printOptions/>
  <pageMargins left="0.57" right="0.45" top="0.51" bottom="0.7480314960629921" header="0.31496062992125984" footer="0.31496062992125984"/>
  <pageSetup fitToHeight="1"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D14"/>
  <sheetViews>
    <sheetView zoomScalePageLayoutView="0" workbookViewId="0" topLeftCell="A1">
      <selection activeCell="C5" sqref="C5:D5"/>
    </sheetView>
  </sheetViews>
  <sheetFormatPr defaultColWidth="9.140625" defaultRowHeight="15"/>
  <cols>
    <col min="1" max="1" width="18.421875" style="0" customWidth="1"/>
    <col min="2" max="2" width="26.421875" style="0" customWidth="1"/>
    <col min="3" max="3" width="31.421875" style="0" customWidth="1"/>
    <col min="4" max="4" width="33.28125" style="0" customWidth="1"/>
  </cols>
  <sheetData>
    <row r="1" ht="15">
      <c r="A1" s="1"/>
    </row>
    <row r="2" spans="1:4" ht="45.75" customHeight="1">
      <c r="A2" s="120" t="s">
        <v>115</v>
      </c>
      <c r="B2" s="151"/>
      <c r="C2" s="151"/>
      <c r="D2" s="151"/>
    </row>
    <row r="3" ht="15.75" thickBot="1"/>
    <row r="4" spans="1:4" ht="15.75" customHeight="1" thickTop="1">
      <c r="A4" s="160" t="s">
        <v>0</v>
      </c>
      <c r="B4" s="161"/>
      <c r="C4" s="148" t="s">
        <v>204</v>
      </c>
      <c r="D4" s="149"/>
    </row>
    <row r="5" spans="1:4" ht="15">
      <c r="A5" s="168" t="s">
        <v>74</v>
      </c>
      <c r="B5" s="169"/>
      <c r="C5" s="164">
        <v>6453119615</v>
      </c>
      <c r="D5" s="165"/>
    </row>
    <row r="6" spans="1:4" ht="15">
      <c r="A6" s="168" t="s">
        <v>23</v>
      </c>
      <c r="B6" s="169"/>
      <c r="C6" s="164">
        <v>645301001</v>
      </c>
      <c r="D6" s="165"/>
    </row>
    <row r="7" spans="1:4" ht="15.75" thickBot="1">
      <c r="A7" s="168" t="s">
        <v>75</v>
      </c>
      <c r="B7" s="169"/>
      <c r="C7" s="164" t="s">
        <v>186</v>
      </c>
      <c r="D7" s="165"/>
    </row>
    <row r="8" spans="1:4" ht="29.25" customHeight="1" thickTop="1">
      <c r="A8" s="156" t="s">
        <v>72</v>
      </c>
      <c r="B8" s="157"/>
      <c r="C8" s="158"/>
      <c r="D8" s="159"/>
    </row>
    <row r="9" spans="1:4" ht="32.25" customHeight="1">
      <c r="A9" s="152" t="s">
        <v>18</v>
      </c>
      <c r="B9" s="153"/>
      <c r="C9" s="154"/>
      <c r="D9" s="155"/>
    </row>
    <row r="10" spans="1:4" ht="15">
      <c r="A10" s="162" t="s">
        <v>76</v>
      </c>
      <c r="B10" s="163"/>
      <c r="C10" s="154"/>
      <c r="D10" s="155"/>
    </row>
    <row r="11" spans="1:4" ht="15.75" thickBot="1">
      <c r="A11" s="172" t="s">
        <v>1</v>
      </c>
      <c r="B11" s="173"/>
      <c r="C11" s="166"/>
      <c r="D11" s="167"/>
    </row>
    <row r="12" spans="1:4" ht="16.5" thickBot="1" thickTop="1">
      <c r="A12" s="150" t="s">
        <v>42</v>
      </c>
      <c r="B12" s="150"/>
      <c r="C12" s="150" t="s">
        <v>6</v>
      </c>
      <c r="D12" s="150"/>
    </row>
    <row r="13" spans="1:4" ht="15" customHeight="1" thickBot="1" thickTop="1">
      <c r="A13" s="170" t="s">
        <v>73</v>
      </c>
      <c r="B13" s="170"/>
      <c r="C13" s="171" t="s">
        <v>187</v>
      </c>
      <c r="D13" s="171"/>
    </row>
    <row r="14" spans="1:4" ht="16.5" thickBot="1" thickTop="1">
      <c r="A14" s="170"/>
      <c r="B14" s="170"/>
      <c r="C14" s="171"/>
      <c r="D14" s="171"/>
    </row>
    <row r="15" ht="124.5" customHeight="1" thickTop="1"/>
  </sheetData>
  <sheetProtection/>
  <mergeCells count="21">
    <mergeCell ref="C5:D5"/>
    <mergeCell ref="A6:B6"/>
    <mergeCell ref="C6:D6"/>
    <mergeCell ref="A11:B11"/>
    <mergeCell ref="A5:B5"/>
    <mergeCell ref="C7:D7"/>
    <mergeCell ref="C12:D12"/>
    <mergeCell ref="C11:D11"/>
    <mergeCell ref="A7:B7"/>
    <mergeCell ref="A13:B14"/>
    <mergeCell ref="C13:D14"/>
    <mergeCell ref="C4:D4"/>
    <mergeCell ref="A12:B12"/>
    <mergeCell ref="A2:D2"/>
    <mergeCell ref="A9:B9"/>
    <mergeCell ref="C9:D9"/>
    <mergeCell ref="A8:B8"/>
    <mergeCell ref="C8:D8"/>
    <mergeCell ref="C10:D10"/>
    <mergeCell ref="A4:B4"/>
    <mergeCell ref="A10:B1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2:E57"/>
  <sheetViews>
    <sheetView zoomScalePageLayoutView="0" workbookViewId="0" topLeftCell="A4">
      <selection activeCell="F17" sqref="F17"/>
    </sheetView>
  </sheetViews>
  <sheetFormatPr defaultColWidth="9.140625" defaultRowHeight="15"/>
  <cols>
    <col min="1" max="1" width="43.421875" style="0" customWidth="1"/>
    <col min="2" max="2" width="60.7109375" style="0" customWidth="1"/>
  </cols>
  <sheetData>
    <row r="2" spans="1:2" ht="36" customHeight="1">
      <c r="A2" s="120" t="s">
        <v>116</v>
      </c>
      <c r="B2" s="176"/>
    </row>
    <row r="3" ht="14.25" customHeight="1"/>
    <row r="4" spans="1:2" ht="15">
      <c r="A4" s="11" t="s">
        <v>0</v>
      </c>
      <c r="B4" s="9" t="s">
        <v>204</v>
      </c>
    </row>
    <row r="5" spans="1:2" ht="15">
      <c r="A5" s="11" t="s">
        <v>22</v>
      </c>
      <c r="B5" s="85">
        <v>6453119615</v>
      </c>
    </row>
    <row r="6" spans="1:2" ht="15">
      <c r="A6" s="11" t="s">
        <v>23</v>
      </c>
      <c r="B6" s="85">
        <v>645301001</v>
      </c>
    </row>
    <row r="7" spans="1:2" ht="15">
      <c r="A7" s="11" t="s">
        <v>75</v>
      </c>
      <c r="B7" s="9" t="s">
        <v>188</v>
      </c>
    </row>
    <row r="8" spans="1:2" ht="15">
      <c r="A8" s="101" t="s">
        <v>207</v>
      </c>
      <c r="B8" s="9" t="s">
        <v>216</v>
      </c>
    </row>
    <row r="10" ht="14.25" customHeight="1" thickBot="1"/>
    <row r="11" spans="1:2" ht="16.5" thickBot="1" thickTop="1">
      <c r="A11" s="12" t="s">
        <v>5</v>
      </c>
      <c r="B11" s="13" t="s">
        <v>6</v>
      </c>
    </row>
    <row r="12" spans="1:2" ht="48" customHeight="1" thickBot="1" thickTop="1">
      <c r="A12" s="53" t="s">
        <v>91</v>
      </c>
      <c r="B12" s="10" t="s">
        <v>189</v>
      </c>
    </row>
    <row r="13" spans="1:2" ht="33.75" customHeight="1" thickBot="1" thickTop="1">
      <c r="A13" s="53" t="s">
        <v>198</v>
      </c>
      <c r="B13" s="86">
        <v>6670</v>
      </c>
    </row>
    <row r="14" spans="1:5" ht="48.75" customHeight="1" thickTop="1">
      <c r="A14" s="47" t="s">
        <v>92</v>
      </c>
      <c r="B14" s="112">
        <f>B16+B17+B20+B21+B22+B23+B24+B28+B29</f>
        <v>16867.91</v>
      </c>
      <c r="E14" s="113"/>
    </row>
    <row r="15" spans="1:2" ht="30">
      <c r="A15" s="48" t="s">
        <v>39</v>
      </c>
      <c r="B15" s="88">
        <v>0</v>
      </c>
    </row>
    <row r="16" spans="1:2" ht="15">
      <c r="A16" s="48" t="s">
        <v>165</v>
      </c>
      <c r="B16" s="107">
        <v>11150.52</v>
      </c>
    </row>
    <row r="17" spans="1:2" ht="60">
      <c r="A17" s="48" t="s">
        <v>41</v>
      </c>
      <c r="B17" s="107">
        <v>1680</v>
      </c>
    </row>
    <row r="18" spans="1:2" ht="15">
      <c r="A18" s="49" t="s">
        <v>77</v>
      </c>
      <c r="B18" s="107">
        <f>B17/B19</f>
        <v>4.6103183315038425</v>
      </c>
    </row>
    <row r="19" spans="1:2" ht="15">
      <c r="A19" s="49" t="s">
        <v>190</v>
      </c>
      <c r="B19" s="88">
        <v>364.4</v>
      </c>
    </row>
    <row r="20" spans="1:2" ht="35.25" customHeight="1">
      <c r="A20" s="48" t="s">
        <v>43</v>
      </c>
      <c r="B20" s="88">
        <v>152</v>
      </c>
    </row>
    <row r="21" spans="1:2" ht="45">
      <c r="A21" s="48" t="s">
        <v>211</v>
      </c>
      <c r="B21" s="88">
        <v>395</v>
      </c>
    </row>
    <row r="22" spans="1:2" ht="45">
      <c r="A22" s="48" t="s">
        <v>44</v>
      </c>
      <c r="B22" s="88">
        <v>1867</v>
      </c>
    </row>
    <row r="23" spans="1:2" ht="60">
      <c r="A23" s="48" t="s">
        <v>45</v>
      </c>
      <c r="B23" s="88">
        <v>195.9</v>
      </c>
    </row>
    <row r="24" spans="1:2" ht="30">
      <c r="A24" s="48" t="s">
        <v>46</v>
      </c>
      <c r="B24" s="88">
        <f>484.34+65.85+8.92+37.4+117.81+41.1+37.07</f>
        <v>792.49</v>
      </c>
    </row>
    <row r="25" spans="1:2" ht="30">
      <c r="A25" s="50" t="s">
        <v>47</v>
      </c>
      <c r="B25" s="88"/>
    </row>
    <row r="26" spans="1:2" ht="30">
      <c r="A26" s="48" t="s">
        <v>48</v>
      </c>
      <c r="B26" s="88">
        <v>0</v>
      </c>
    </row>
    <row r="27" spans="1:2" ht="30">
      <c r="A27" s="50" t="s">
        <v>49</v>
      </c>
      <c r="B27" s="88">
        <v>0</v>
      </c>
    </row>
    <row r="28" spans="1:2" ht="45">
      <c r="A28" s="48" t="s">
        <v>50</v>
      </c>
      <c r="B28" s="88">
        <v>530</v>
      </c>
    </row>
    <row r="29" spans="1:2" ht="78" thickBot="1">
      <c r="A29" s="51" t="s">
        <v>166</v>
      </c>
      <c r="B29" s="89">
        <v>105</v>
      </c>
    </row>
    <row r="30" spans="1:2" ht="31.5" thickBot="1" thickTop="1">
      <c r="A30" s="52" t="s">
        <v>93</v>
      </c>
      <c r="B30" s="90">
        <v>0</v>
      </c>
    </row>
    <row r="31" spans="1:2" ht="30.75" thickTop="1">
      <c r="A31" s="47" t="s">
        <v>94</v>
      </c>
      <c r="B31" s="87">
        <v>0</v>
      </c>
    </row>
    <row r="32" spans="1:2" ht="91.5" customHeight="1" thickBot="1">
      <c r="A32" s="51" t="s">
        <v>7</v>
      </c>
      <c r="B32" s="89"/>
    </row>
    <row r="33" spans="1:2" ht="30.75" thickTop="1">
      <c r="A33" s="47" t="s">
        <v>95</v>
      </c>
      <c r="B33" s="87">
        <v>0</v>
      </c>
    </row>
    <row r="34" spans="1:2" ht="30.75" thickBot="1">
      <c r="A34" s="51" t="s">
        <v>9</v>
      </c>
      <c r="B34" s="89"/>
    </row>
    <row r="35" spans="1:2" ht="46.5" thickBot="1" thickTop="1">
      <c r="A35" s="53" t="s">
        <v>117</v>
      </c>
      <c r="B35" s="86"/>
    </row>
    <row r="36" spans="1:2" ht="31.5" thickBot="1" thickTop="1">
      <c r="A36" s="53" t="s">
        <v>96</v>
      </c>
      <c r="B36" s="86">
        <v>19.5</v>
      </c>
    </row>
    <row r="37" spans="1:2" ht="16.5" thickBot="1" thickTop="1">
      <c r="A37" s="53" t="s">
        <v>97</v>
      </c>
      <c r="B37" s="86">
        <v>6.5</v>
      </c>
    </row>
    <row r="38" spans="1:2" ht="31.5" thickBot="1" thickTop="1">
      <c r="A38" s="53" t="s">
        <v>98</v>
      </c>
      <c r="B38" s="86">
        <v>15.955</v>
      </c>
    </row>
    <row r="39" spans="1:2" ht="31.5" thickBot="1" thickTop="1">
      <c r="A39" s="53" t="s">
        <v>99</v>
      </c>
      <c r="B39" s="86">
        <v>0</v>
      </c>
    </row>
    <row r="40" spans="1:2" ht="30.75" thickTop="1">
      <c r="A40" s="47" t="s">
        <v>100</v>
      </c>
      <c r="B40" s="87">
        <v>5.9</v>
      </c>
    </row>
    <row r="41" spans="1:2" ht="15">
      <c r="A41" s="48" t="s">
        <v>8</v>
      </c>
      <c r="B41" s="108">
        <f>B40*0.53</f>
        <v>3.1270000000000002</v>
      </c>
    </row>
    <row r="42" spans="1:2" ht="15.75" thickBot="1">
      <c r="A42" s="51" t="s">
        <v>79</v>
      </c>
      <c r="B42" s="109">
        <f>B40-B41</f>
        <v>2.773</v>
      </c>
    </row>
    <row r="43" spans="1:2" ht="32.25" customHeight="1" thickBot="1" thickTop="1">
      <c r="A43" s="53" t="s">
        <v>101</v>
      </c>
      <c r="B43" s="102">
        <f>1.52+3.98</f>
        <v>5.5</v>
      </c>
    </row>
    <row r="44" spans="1:2" ht="46.5" thickBot="1" thickTop="1">
      <c r="A44" s="53" t="s">
        <v>102</v>
      </c>
      <c r="B44" s="86">
        <v>3.1</v>
      </c>
    </row>
    <row r="45" spans="1:2" ht="31.5" thickBot="1" thickTop="1">
      <c r="A45" s="53" t="s">
        <v>103</v>
      </c>
      <c r="B45" s="98">
        <v>18.5</v>
      </c>
    </row>
    <row r="46" spans="1:2" ht="16.5" thickBot="1" thickTop="1">
      <c r="A46" s="53" t="s">
        <v>104</v>
      </c>
      <c r="B46" s="86"/>
    </row>
    <row r="47" spans="1:2" ht="31.5" thickBot="1" thickTop="1">
      <c r="A47" s="53" t="s">
        <v>105</v>
      </c>
      <c r="B47" s="86">
        <v>1</v>
      </c>
    </row>
    <row r="48" spans="1:2" ht="16.5" thickBot="1" thickTop="1">
      <c r="A48" s="53" t="s">
        <v>106</v>
      </c>
      <c r="B48" s="98"/>
    </row>
    <row r="49" spans="1:2" ht="31.5" thickBot="1" thickTop="1">
      <c r="A49" s="53" t="s">
        <v>107</v>
      </c>
      <c r="B49" s="86">
        <v>17</v>
      </c>
    </row>
    <row r="50" spans="1:2" ht="46.5" thickBot="1" thickTop="1">
      <c r="A50" s="53" t="s">
        <v>108</v>
      </c>
      <c r="B50" s="102">
        <v>152.07</v>
      </c>
    </row>
    <row r="51" spans="1:2" ht="46.5" thickBot="1" thickTop="1">
      <c r="A51" s="53" t="s">
        <v>109</v>
      </c>
      <c r="B51" s="102">
        <v>22.9</v>
      </c>
    </row>
    <row r="52" spans="1:2" ht="46.5" thickBot="1" thickTop="1">
      <c r="A52" s="53" t="s">
        <v>110</v>
      </c>
      <c r="B52" s="102">
        <v>0.46</v>
      </c>
    </row>
    <row r="53" ht="15.75" thickTop="1"/>
    <row r="54" spans="1:2" ht="30" customHeight="1">
      <c r="A54" s="174"/>
      <c r="B54" s="174"/>
    </row>
    <row r="55" spans="1:2" ht="33" customHeight="1">
      <c r="A55" s="175"/>
      <c r="B55" s="175"/>
    </row>
    <row r="56" spans="1:2" ht="105.75" customHeight="1">
      <c r="A56" s="174"/>
      <c r="B56" s="174"/>
    </row>
    <row r="57" spans="1:2" ht="33.75" customHeight="1">
      <c r="A57" s="174"/>
      <c r="B57" s="174"/>
    </row>
    <row r="61" ht="14.25" customHeight="1"/>
  </sheetData>
  <sheetProtection/>
  <mergeCells count="5">
    <mergeCell ref="A54:B54"/>
    <mergeCell ref="A55:B55"/>
    <mergeCell ref="A2:B2"/>
    <mergeCell ref="A57:B57"/>
    <mergeCell ref="A56:B56"/>
  </mergeCells>
  <printOptions/>
  <pageMargins left="0.7086614173228347" right="0.7086614173228347" top="0.1968503937007874" bottom="0.3937007874015748"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pageSetUpPr fitToPage="1"/>
  </sheetPr>
  <dimension ref="A1:B90"/>
  <sheetViews>
    <sheetView zoomScalePageLayoutView="0" workbookViewId="0" topLeftCell="A1">
      <selection activeCell="B7" sqref="B7"/>
    </sheetView>
  </sheetViews>
  <sheetFormatPr defaultColWidth="9.140625" defaultRowHeight="15"/>
  <cols>
    <col min="1" max="1" width="55.8515625" style="59" customWidth="1"/>
    <col min="2" max="2" width="38.57421875" style="59" customWidth="1"/>
    <col min="3" max="3" width="25.8515625" style="59" customWidth="1"/>
    <col min="4" max="16384" width="9.140625" style="59" customWidth="1"/>
  </cols>
  <sheetData>
    <row r="1" spans="1:2" ht="15">
      <c r="A1" s="120" t="s">
        <v>167</v>
      </c>
      <c r="B1" s="177"/>
    </row>
    <row r="2" spans="1:2" ht="15">
      <c r="A2" s="11" t="s">
        <v>0</v>
      </c>
      <c r="B2" s="9" t="s">
        <v>204</v>
      </c>
    </row>
    <row r="3" spans="1:2" ht="15">
      <c r="A3" s="11" t="s">
        <v>22</v>
      </c>
      <c r="B3" s="91">
        <v>6453119615</v>
      </c>
    </row>
    <row r="4" spans="1:2" ht="15">
      <c r="A4" s="11" t="s">
        <v>23</v>
      </c>
      <c r="B4" s="91">
        <v>645301001</v>
      </c>
    </row>
    <row r="5" spans="1:2" ht="15">
      <c r="A5" s="11" t="s">
        <v>75</v>
      </c>
      <c r="B5" s="9" t="s">
        <v>186</v>
      </c>
    </row>
    <row r="6" spans="1:2" ht="15">
      <c r="A6" s="101" t="s">
        <v>200</v>
      </c>
      <c r="B6" s="9" t="s">
        <v>216</v>
      </c>
    </row>
    <row r="7" ht="15.75" thickBot="1"/>
    <row r="8" spans="1:2" ht="16.5" thickBot="1" thickTop="1">
      <c r="A8" s="12" t="s">
        <v>5</v>
      </c>
      <c r="B8" s="13" t="s">
        <v>6</v>
      </c>
    </row>
    <row r="9" spans="1:2" s="55" customFormat="1" ht="15.75" thickTop="1">
      <c r="A9" s="60" t="s">
        <v>169</v>
      </c>
      <c r="B9" s="92">
        <f>B16</f>
        <v>11150.52</v>
      </c>
    </row>
    <row r="10" spans="1:2" s="55" customFormat="1" ht="15">
      <c r="A10" s="61" t="s">
        <v>122</v>
      </c>
      <c r="B10" s="92"/>
    </row>
    <row r="11" spans="1:2" s="55" customFormat="1" ht="15">
      <c r="A11" s="56" t="s">
        <v>145</v>
      </c>
      <c r="B11" s="92"/>
    </row>
    <row r="12" spans="1:2" s="55" customFormat="1" ht="15">
      <c r="A12" s="56" t="s">
        <v>144</v>
      </c>
      <c r="B12" s="92"/>
    </row>
    <row r="13" spans="1:2" s="55" customFormat="1" ht="15">
      <c r="A13" s="56" t="s">
        <v>124</v>
      </c>
      <c r="B13" s="92"/>
    </row>
    <row r="14" spans="1:2" s="55" customFormat="1" ht="15">
      <c r="A14" s="56" t="s">
        <v>40</v>
      </c>
      <c r="B14" s="92"/>
    </row>
    <row r="15" spans="1:2" s="55" customFormat="1" ht="15">
      <c r="A15" s="61" t="s">
        <v>125</v>
      </c>
      <c r="B15" s="92"/>
    </row>
    <row r="16" spans="1:2" s="55" customFormat="1" ht="15">
      <c r="A16" s="56" t="s">
        <v>147</v>
      </c>
      <c r="B16" s="92">
        <f>2!B16</f>
        <v>11150.52</v>
      </c>
    </row>
    <row r="17" spans="1:2" s="55" customFormat="1" ht="30">
      <c r="A17" s="56" t="s">
        <v>126</v>
      </c>
      <c r="B17" s="110">
        <f>B16/B18*1000</f>
        <v>4600.998555807716</v>
      </c>
    </row>
    <row r="18" spans="1:2" s="55" customFormat="1" ht="15">
      <c r="A18" s="56" t="s">
        <v>127</v>
      </c>
      <c r="B18" s="92">
        <v>2423.5</v>
      </c>
    </row>
    <row r="19" spans="1:2" s="55" customFormat="1" ht="15">
      <c r="A19" s="56" t="s">
        <v>40</v>
      </c>
      <c r="B19" s="97" t="s">
        <v>197</v>
      </c>
    </row>
    <row r="20" spans="1:2" s="55" customFormat="1" ht="15">
      <c r="A20" s="62" t="s">
        <v>128</v>
      </c>
      <c r="B20" s="54"/>
    </row>
    <row r="21" spans="1:2" s="55" customFormat="1" ht="30">
      <c r="A21" s="56" t="s">
        <v>146</v>
      </c>
      <c r="B21" s="54"/>
    </row>
    <row r="22" spans="1:2" s="55" customFormat="1" ht="15">
      <c r="A22" s="56" t="s">
        <v>148</v>
      </c>
      <c r="B22" s="54"/>
    </row>
    <row r="23" spans="1:2" s="55" customFormat="1" ht="15">
      <c r="A23" s="56" t="s">
        <v>127</v>
      </c>
      <c r="B23" s="54"/>
    </row>
    <row r="24" spans="1:2" s="55" customFormat="1" ht="15">
      <c r="A24" s="56" t="s">
        <v>40</v>
      </c>
      <c r="B24" s="54"/>
    </row>
    <row r="25" spans="1:2" s="55" customFormat="1" ht="15">
      <c r="A25" s="62" t="s">
        <v>130</v>
      </c>
      <c r="B25" s="54"/>
    </row>
    <row r="26" spans="1:2" s="55" customFormat="1" ht="30">
      <c r="A26" s="56" t="s">
        <v>149</v>
      </c>
      <c r="B26" s="54"/>
    </row>
    <row r="27" spans="1:2" s="55" customFormat="1" ht="15">
      <c r="A27" s="56" t="s">
        <v>129</v>
      </c>
      <c r="B27" s="54"/>
    </row>
    <row r="28" spans="1:2" s="55" customFormat="1" ht="15">
      <c r="A28" s="56" t="s">
        <v>127</v>
      </c>
      <c r="B28" s="54"/>
    </row>
    <row r="29" spans="1:2" s="55" customFormat="1" ht="15">
      <c r="A29" s="56" t="s">
        <v>40</v>
      </c>
      <c r="B29" s="54"/>
    </row>
    <row r="30" spans="1:2" s="55" customFormat="1" ht="15">
      <c r="A30" s="61" t="s">
        <v>131</v>
      </c>
      <c r="B30" s="54"/>
    </row>
    <row r="31" spans="1:2" s="55" customFormat="1" ht="15">
      <c r="A31" s="56" t="s">
        <v>150</v>
      </c>
      <c r="B31" s="54"/>
    </row>
    <row r="32" spans="1:2" s="55" customFormat="1" ht="15">
      <c r="A32" s="56" t="s">
        <v>129</v>
      </c>
      <c r="B32" s="54"/>
    </row>
    <row r="33" spans="1:2" s="55" customFormat="1" ht="15">
      <c r="A33" s="56" t="s">
        <v>132</v>
      </c>
      <c r="B33" s="54"/>
    </row>
    <row r="34" spans="1:2" s="55" customFormat="1" ht="15">
      <c r="A34" s="56" t="s">
        <v>40</v>
      </c>
      <c r="B34" s="54"/>
    </row>
    <row r="35" spans="1:2" s="55" customFormat="1" ht="15">
      <c r="A35" s="61" t="s">
        <v>133</v>
      </c>
      <c r="B35" s="54"/>
    </row>
    <row r="36" spans="1:2" s="55" customFormat="1" ht="15">
      <c r="A36" s="56" t="s">
        <v>151</v>
      </c>
      <c r="B36" s="54"/>
    </row>
    <row r="37" spans="1:2" s="55" customFormat="1" ht="15">
      <c r="A37" s="56" t="s">
        <v>123</v>
      </c>
      <c r="B37" s="54"/>
    </row>
    <row r="38" spans="1:2" s="55" customFormat="1" ht="15">
      <c r="A38" s="56" t="s">
        <v>152</v>
      </c>
      <c r="B38" s="54"/>
    </row>
    <row r="39" spans="1:2" s="55" customFormat="1" ht="15">
      <c r="A39" s="56" t="s">
        <v>40</v>
      </c>
      <c r="B39" s="54"/>
    </row>
    <row r="40" spans="1:2" s="55" customFormat="1" ht="15">
      <c r="A40" s="61" t="s">
        <v>134</v>
      </c>
      <c r="B40" s="54"/>
    </row>
    <row r="41" spans="1:2" s="55" customFormat="1" ht="15">
      <c r="A41" s="56" t="s">
        <v>153</v>
      </c>
      <c r="B41" s="54"/>
    </row>
    <row r="42" spans="1:2" s="55" customFormat="1" ht="15">
      <c r="A42" s="56" t="s">
        <v>123</v>
      </c>
      <c r="B42" s="54"/>
    </row>
    <row r="43" spans="1:2" s="55" customFormat="1" ht="15">
      <c r="A43" s="56" t="s">
        <v>152</v>
      </c>
      <c r="B43" s="54"/>
    </row>
    <row r="44" spans="1:2" s="55" customFormat="1" ht="15">
      <c r="A44" s="56" t="s">
        <v>40</v>
      </c>
      <c r="B44" s="54"/>
    </row>
    <row r="45" spans="1:2" s="55" customFormat="1" ht="15">
      <c r="A45" s="61" t="s">
        <v>135</v>
      </c>
      <c r="B45" s="54"/>
    </row>
    <row r="46" spans="1:2" s="55" customFormat="1" ht="15">
      <c r="A46" s="56" t="s">
        <v>155</v>
      </c>
      <c r="B46" s="54"/>
    </row>
    <row r="47" spans="1:2" s="55" customFormat="1" ht="15">
      <c r="A47" s="56" t="s">
        <v>123</v>
      </c>
      <c r="B47" s="54"/>
    </row>
    <row r="48" spans="1:2" s="55" customFormat="1" ht="15">
      <c r="A48" s="56" t="s">
        <v>152</v>
      </c>
      <c r="B48" s="54"/>
    </row>
    <row r="49" spans="1:2" s="55" customFormat="1" ht="15">
      <c r="A49" s="56" t="s">
        <v>40</v>
      </c>
      <c r="B49" s="54"/>
    </row>
    <row r="50" spans="1:2" s="55" customFormat="1" ht="15">
      <c r="A50" s="61" t="s">
        <v>136</v>
      </c>
      <c r="B50" s="54"/>
    </row>
    <row r="51" spans="1:2" s="55" customFormat="1" ht="15">
      <c r="A51" s="56" t="s">
        <v>156</v>
      </c>
      <c r="B51" s="54"/>
    </row>
    <row r="52" spans="1:2" s="55" customFormat="1" ht="15">
      <c r="A52" s="56" t="s">
        <v>123</v>
      </c>
      <c r="B52" s="54"/>
    </row>
    <row r="53" spans="1:2" s="55" customFormat="1" ht="15">
      <c r="A53" s="56" t="s">
        <v>152</v>
      </c>
      <c r="B53" s="54"/>
    </row>
    <row r="54" spans="1:2" s="55" customFormat="1" ht="15">
      <c r="A54" s="56" t="s">
        <v>40</v>
      </c>
      <c r="B54" s="54"/>
    </row>
    <row r="55" spans="1:2" s="55" customFormat="1" ht="15">
      <c r="A55" s="61" t="s">
        <v>137</v>
      </c>
      <c r="B55" s="54"/>
    </row>
    <row r="56" spans="1:2" s="55" customFormat="1" ht="15">
      <c r="A56" s="56" t="s">
        <v>157</v>
      </c>
      <c r="B56" s="54"/>
    </row>
    <row r="57" spans="1:2" s="55" customFormat="1" ht="15">
      <c r="A57" s="56" t="s">
        <v>123</v>
      </c>
      <c r="B57" s="54"/>
    </row>
    <row r="58" spans="1:2" s="55" customFormat="1" ht="15">
      <c r="A58" s="56" t="s">
        <v>152</v>
      </c>
      <c r="B58" s="54"/>
    </row>
    <row r="59" spans="1:2" s="55" customFormat="1" ht="15">
      <c r="A59" s="56" t="s">
        <v>40</v>
      </c>
      <c r="B59" s="54"/>
    </row>
    <row r="60" spans="1:2" s="55" customFormat="1" ht="15">
      <c r="A60" s="61" t="s">
        <v>138</v>
      </c>
      <c r="B60" s="54"/>
    </row>
    <row r="61" spans="1:2" s="55" customFormat="1" ht="15">
      <c r="A61" s="56" t="s">
        <v>158</v>
      </c>
      <c r="B61" s="54"/>
    </row>
    <row r="62" spans="1:2" s="55" customFormat="1" ht="15">
      <c r="A62" s="56" t="s">
        <v>123</v>
      </c>
      <c r="B62" s="54"/>
    </row>
    <row r="63" spans="1:2" s="55" customFormat="1" ht="15">
      <c r="A63" s="56" t="s">
        <v>152</v>
      </c>
      <c r="B63" s="54"/>
    </row>
    <row r="64" spans="1:2" s="55" customFormat="1" ht="15">
      <c r="A64" s="56" t="s">
        <v>40</v>
      </c>
      <c r="B64" s="54"/>
    </row>
    <row r="65" spans="1:2" s="55" customFormat="1" ht="15">
      <c r="A65" s="61" t="s">
        <v>139</v>
      </c>
      <c r="B65" s="54"/>
    </row>
    <row r="66" spans="1:2" s="55" customFormat="1" ht="15">
      <c r="A66" s="56" t="s">
        <v>159</v>
      </c>
      <c r="B66" s="54"/>
    </row>
    <row r="67" spans="1:2" s="55" customFormat="1" ht="15">
      <c r="A67" s="56" t="s">
        <v>123</v>
      </c>
      <c r="B67" s="54"/>
    </row>
    <row r="68" spans="1:2" s="55" customFormat="1" ht="15">
      <c r="A68" s="56" t="s">
        <v>152</v>
      </c>
      <c r="B68" s="54"/>
    </row>
    <row r="69" spans="1:2" s="55" customFormat="1" ht="15">
      <c r="A69" s="56" t="s">
        <v>40</v>
      </c>
      <c r="B69" s="54"/>
    </row>
    <row r="70" spans="1:2" s="55" customFormat="1" ht="15">
      <c r="A70" s="61" t="s">
        <v>140</v>
      </c>
      <c r="B70" s="54"/>
    </row>
    <row r="71" spans="1:2" s="55" customFormat="1" ht="15">
      <c r="A71" s="56" t="s">
        <v>160</v>
      </c>
      <c r="B71" s="54"/>
    </row>
    <row r="72" spans="1:2" s="55" customFormat="1" ht="15">
      <c r="A72" s="56" t="s">
        <v>123</v>
      </c>
      <c r="B72" s="54"/>
    </row>
    <row r="73" spans="1:2" s="55" customFormat="1" ht="15">
      <c r="A73" s="56" t="s">
        <v>152</v>
      </c>
      <c r="B73" s="54"/>
    </row>
    <row r="74" spans="1:2" s="55" customFormat="1" ht="15">
      <c r="A74" s="56" t="s">
        <v>40</v>
      </c>
      <c r="B74" s="54"/>
    </row>
    <row r="75" spans="1:2" s="55" customFormat="1" ht="15">
      <c r="A75" s="61" t="s">
        <v>141</v>
      </c>
      <c r="B75" s="54"/>
    </row>
    <row r="76" spans="1:2" s="55" customFormat="1" ht="15">
      <c r="A76" s="56" t="s">
        <v>161</v>
      </c>
      <c r="B76" s="54"/>
    </row>
    <row r="77" spans="1:2" s="55" customFormat="1" ht="15">
      <c r="A77" s="56" t="s">
        <v>123</v>
      </c>
      <c r="B77" s="54"/>
    </row>
    <row r="78" spans="1:2" s="55" customFormat="1" ht="15">
      <c r="A78" s="56" t="s">
        <v>152</v>
      </c>
      <c r="B78" s="54"/>
    </row>
    <row r="79" spans="1:2" s="55" customFormat="1" ht="15">
      <c r="A79" s="56" t="s">
        <v>40</v>
      </c>
      <c r="B79" s="54"/>
    </row>
    <row r="80" spans="1:2" ht="15">
      <c r="A80" s="61" t="s">
        <v>142</v>
      </c>
      <c r="B80" s="63"/>
    </row>
    <row r="81" spans="1:2" ht="15">
      <c r="A81" s="56" t="s">
        <v>154</v>
      </c>
      <c r="B81" s="63"/>
    </row>
    <row r="82" spans="1:2" ht="15">
      <c r="A82" s="56" t="s">
        <v>40</v>
      </c>
      <c r="B82" s="63"/>
    </row>
    <row r="83" spans="1:2" ht="15">
      <c r="A83" s="56" t="s">
        <v>182</v>
      </c>
      <c r="B83" s="63"/>
    </row>
    <row r="84" spans="1:2" ht="15">
      <c r="A84" s="56" t="s">
        <v>143</v>
      </c>
      <c r="B84" s="63"/>
    </row>
    <row r="85" spans="1:2" ht="15">
      <c r="A85" s="61" t="s">
        <v>162</v>
      </c>
      <c r="B85" s="63"/>
    </row>
    <row r="86" spans="1:2" s="55" customFormat="1" ht="15">
      <c r="A86" s="56" t="s">
        <v>164</v>
      </c>
      <c r="B86" s="54"/>
    </row>
    <row r="87" spans="1:2" s="55" customFormat="1" ht="15">
      <c r="A87" s="56" t="s">
        <v>123</v>
      </c>
      <c r="B87" s="54"/>
    </row>
    <row r="88" spans="1:2" s="55" customFormat="1" ht="15">
      <c r="A88" s="56" t="s">
        <v>152</v>
      </c>
      <c r="B88" s="54"/>
    </row>
    <row r="89" spans="1:2" s="55" customFormat="1" ht="15.75" thickBot="1">
      <c r="A89" s="56" t="s">
        <v>40</v>
      </c>
      <c r="B89" s="57"/>
    </row>
    <row r="90" ht="15">
      <c r="A90" s="58" t="s">
        <v>163</v>
      </c>
    </row>
  </sheetData>
  <sheetProtection/>
  <mergeCells count="1">
    <mergeCell ref="A1:B1"/>
  </mergeCells>
  <printOptions/>
  <pageMargins left="0.97" right="0.31496062992125984" top="0.15748031496062992" bottom="0.15748031496062992" header="0.31496062992125984" footer="0.31496062992125984"/>
  <pageSetup fitToHeight="2"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2:C26"/>
  <sheetViews>
    <sheetView zoomScalePageLayoutView="0" workbookViewId="0" topLeftCell="A4">
      <selection activeCell="B16" sqref="B16"/>
    </sheetView>
  </sheetViews>
  <sheetFormatPr defaultColWidth="9.140625" defaultRowHeight="15"/>
  <cols>
    <col min="1" max="1" width="49.28125" style="0" customWidth="1"/>
    <col min="2" max="2" width="32.57421875" style="0" customWidth="1"/>
    <col min="3" max="3" width="25.421875" style="0" customWidth="1"/>
  </cols>
  <sheetData>
    <row r="1" ht="15.75" thickBot="1"/>
    <row r="2" spans="1:3" ht="16.5" thickBot="1" thickTop="1">
      <c r="A2" s="182" t="s">
        <v>0</v>
      </c>
      <c r="B2" s="148" t="s">
        <v>204</v>
      </c>
      <c r="C2" s="149"/>
    </row>
    <row r="3" spans="1:3" ht="16.5" thickBot="1" thickTop="1">
      <c r="A3" s="183"/>
      <c r="B3" s="148"/>
      <c r="C3" s="149"/>
    </row>
    <row r="4" spans="1:3" ht="15.75" thickBot="1">
      <c r="A4" s="21" t="s">
        <v>22</v>
      </c>
      <c r="B4" s="164">
        <f>'2.1'!B3</f>
        <v>6453119615</v>
      </c>
      <c r="C4" s="165"/>
    </row>
    <row r="5" spans="1:3" ht="15.75" thickBot="1">
      <c r="A5" s="21" t="s">
        <v>23</v>
      </c>
      <c r="B5" s="164">
        <v>645301001</v>
      </c>
      <c r="C5" s="165"/>
    </row>
    <row r="6" spans="1:3" ht="15.75" thickBot="1">
      <c r="A6" s="21" t="s">
        <v>75</v>
      </c>
      <c r="B6" s="164" t="s">
        <v>186</v>
      </c>
      <c r="C6" s="165"/>
    </row>
    <row r="7" spans="1:3" ht="15.75" thickBot="1">
      <c r="A7" s="65" t="s">
        <v>51</v>
      </c>
      <c r="B7" s="184"/>
      <c r="C7" s="184"/>
    </row>
    <row r="8" spans="1:3" ht="36.75" customHeight="1">
      <c r="A8" s="120" t="s">
        <v>118</v>
      </c>
      <c r="B8" s="120"/>
      <c r="C8" s="120"/>
    </row>
    <row r="10" spans="1:3" ht="42.75" customHeight="1">
      <c r="A10" s="31" t="s">
        <v>111</v>
      </c>
      <c r="B10" s="179"/>
      <c r="C10" s="180"/>
    </row>
    <row r="11" spans="1:3" ht="48" customHeight="1">
      <c r="A11" s="31" t="s">
        <v>112</v>
      </c>
      <c r="B11" s="179"/>
      <c r="C11" s="180"/>
    </row>
    <row r="12" spans="1:3" ht="47.25" customHeight="1">
      <c r="A12" s="32" t="s">
        <v>113</v>
      </c>
      <c r="B12" s="179"/>
      <c r="C12" s="180"/>
    </row>
    <row r="13" spans="1:3" ht="36.75" customHeight="1">
      <c r="A13" s="181" t="s">
        <v>114</v>
      </c>
      <c r="B13" s="181"/>
      <c r="C13" s="181"/>
    </row>
    <row r="15" spans="1:3" ht="30.75" thickBot="1">
      <c r="A15" s="23" t="s">
        <v>119</v>
      </c>
      <c r="B15" s="105" t="s">
        <v>212</v>
      </c>
      <c r="C15" s="24" t="s">
        <v>52</v>
      </c>
    </row>
    <row r="16" spans="1:3" ht="15.75" thickBot="1">
      <c r="A16" s="25" t="s">
        <v>83</v>
      </c>
      <c r="B16" s="28"/>
      <c r="C16" s="29"/>
    </row>
    <row r="17" spans="1:3" ht="15">
      <c r="A17" s="26" t="s">
        <v>84</v>
      </c>
      <c r="B17" s="30"/>
      <c r="C17" s="30"/>
    </row>
    <row r="18" spans="1:3" ht="15">
      <c r="A18" s="27" t="s">
        <v>85</v>
      </c>
      <c r="B18" s="15"/>
      <c r="C18" s="15"/>
    </row>
    <row r="19" spans="1:3" ht="15">
      <c r="A19" s="27" t="s">
        <v>86</v>
      </c>
      <c r="B19" s="15"/>
      <c r="C19" s="15"/>
    </row>
    <row r="22" spans="1:3" ht="46.5" customHeight="1">
      <c r="A22" s="174"/>
      <c r="B22" s="174"/>
      <c r="C22" s="174"/>
    </row>
    <row r="23" spans="1:3" ht="35.25" customHeight="1">
      <c r="A23" s="174"/>
      <c r="B23" s="174"/>
      <c r="C23" s="174"/>
    </row>
    <row r="24" spans="1:3" ht="15">
      <c r="A24" s="174"/>
      <c r="B24" s="174"/>
      <c r="C24" s="174"/>
    </row>
    <row r="26" spans="1:3" ht="15">
      <c r="A26" s="178"/>
      <c r="B26" s="178"/>
      <c r="C26" s="178"/>
    </row>
  </sheetData>
  <sheetProtection/>
  <mergeCells count="16">
    <mergeCell ref="B3:C3"/>
    <mergeCell ref="B10:C10"/>
    <mergeCell ref="B11:C11"/>
    <mergeCell ref="A2:A3"/>
    <mergeCell ref="B4:C4"/>
    <mergeCell ref="B5:C5"/>
    <mergeCell ref="B6:C6"/>
    <mergeCell ref="A8:C8"/>
    <mergeCell ref="B7:C7"/>
    <mergeCell ref="B2:C2"/>
    <mergeCell ref="A26:C26"/>
    <mergeCell ref="B12:C12"/>
    <mergeCell ref="A13:C13"/>
    <mergeCell ref="A22:C22"/>
    <mergeCell ref="A23:C23"/>
    <mergeCell ref="A24:C2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4">
      <selection activeCell="B4" sqref="B4"/>
    </sheetView>
  </sheetViews>
  <sheetFormatPr defaultColWidth="9.140625" defaultRowHeight="15"/>
  <cols>
    <col min="1" max="1" width="50.57421875" style="2" customWidth="1"/>
    <col min="2" max="2" width="26.28125" style="2" customWidth="1"/>
    <col min="3" max="3" width="25.7109375" style="0" customWidth="1"/>
    <col min="4" max="4" width="25.421875" style="0" customWidth="1"/>
  </cols>
  <sheetData>
    <row r="1" spans="1:4" ht="15.75">
      <c r="A1" s="190" t="s">
        <v>168</v>
      </c>
      <c r="B1" s="190"/>
      <c r="C1" s="190"/>
      <c r="D1" s="190"/>
    </row>
    <row r="2" spans="1:2" ht="16.5" thickBot="1">
      <c r="A2" s="64"/>
      <c r="B2" s="64"/>
    </row>
    <row r="3" spans="1:5" ht="15.75" thickBot="1">
      <c r="A3" s="22" t="s">
        <v>0</v>
      </c>
      <c r="B3" s="199" t="s">
        <v>204</v>
      </c>
      <c r="C3" s="200"/>
      <c r="D3" s="201"/>
      <c r="E3" s="42"/>
    </row>
    <row r="4" spans="1:5" ht="15.75" thickBot="1">
      <c r="A4" s="93" t="s">
        <v>22</v>
      </c>
      <c r="B4" s="94">
        <f>'4 (а-г)'!B4:C4</f>
        <v>6453119615</v>
      </c>
      <c r="C4" s="95"/>
      <c r="D4" s="96"/>
      <c r="E4" s="42"/>
    </row>
    <row r="5" spans="1:5" ht="15.75" thickBot="1">
      <c r="A5" s="93" t="s">
        <v>23</v>
      </c>
      <c r="B5" s="94">
        <v>645301001</v>
      </c>
      <c r="C5" s="95"/>
      <c r="D5" s="96"/>
      <c r="E5" s="42"/>
    </row>
    <row r="6" spans="1:5" ht="15.75" thickBot="1">
      <c r="A6" s="21" t="s">
        <v>75</v>
      </c>
      <c r="B6" s="185" t="s">
        <v>186</v>
      </c>
      <c r="C6" s="186"/>
      <c r="D6" s="187"/>
      <c r="E6" s="42"/>
    </row>
    <row r="7" s="2" customFormat="1" ht="15.75" thickBot="1"/>
    <row r="8" spans="1:4" ht="27" customHeight="1" thickBot="1">
      <c r="A8" s="191" t="s">
        <v>170</v>
      </c>
      <c r="B8" s="195" t="s">
        <v>172</v>
      </c>
      <c r="C8" s="195" t="s">
        <v>89</v>
      </c>
      <c r="D8" s="197" t="s">
        <v>178</v>
      </c>
    </row>
    <row r="9" spans="1:4" ht="12" customHeight="1" thickBot="1">
      <c r="A9" s="191"/>
      <c r="B9" s="196"/>
      <c r="C9" s="196"/>
      <c r="D9" s="198"/>
    </row>
    <row r="10" spans="1:4" ht="15.75" thickBot="1">
      <c r="A10" s="192" t="s">
        <v>171</v>
      </c>
      <c r="B10" s="193"/>
      <c r="C10" s="193"/>
      <c r="D10" s="194"/>
    </row>
    <row r="11" spans="1:4" ht="15">
      <c r="A11" s="80" t="s">
        <v>179</v>
      </c>
      <c r="B11" s="77"/>
      <c r="C11" s="75"/>
      <c r="D11" s="76"/>
    </row>
    <row r="12" spans="1:4" ht="24">
      <c r="A12" s="81" t="s">
        <v>61</v>
      </c>
      <c r="B12" s="78"/>
      <c r="C12" s="69"/>
      <c r="D12" s="66"/>
    </row>
    <row r="13" spans="1:4" ht="24">
      <c r="A13" s="81" t="s">
        <v>62</v>
      </c>
      <c r="B13" s="78"/>
      <c r="C13" s="68"/>
      <c r="D13" s="66"/>
    </row>
    <row r="14" spans="1:4" ht="15">
      <c r="A14" s="82" t="s">
        <v>63</v>
      </c>
      <c r="B14" s="78"/>
      <c r="C14" s="68"/>
      <c r="D14" s="66"/>
    </row>
    <row r="15" spans="1:4" ht="15">
      <c r="A15" s="82" t="s">
        <v>64</v>
      </c>
      <c r="B15" s="78"/>
      <c r="C15" s="70"/>
      <c r="D15" s="66"/>
    </row>
    <row r="16" spans="1:4" ht="24">
      <c r="A16" s="81" t="s">
        <v>67</v>
      </c>
      <c r="B16" s="78"/>
      <c r="C16" s="71"/>
      <c r="D16" s="66"/>
    </row>
    <row r="17" spans="1:4" ht="15">
      <c r="A17" s="83" t="s">
        <v>65</v>
      </c>
      <c r="B17" s="78"/>
      <c r="C17" s="68"/>
      <c r="D17" s="66"/>
    </row>
    <row r="18" spans="1:4" ht="16.5" customHeight="1">
      <c r="A18" s="83" t="s">
        <v>66</v>
      </c>
      <c r="B18" s="78"/>
      <c r="C18" s="72"/>
      <c r="D18" s="66"/>
    </row>
    <row r="19" spans="1:4" ht="15">
      <c r="A19" s="81" t="s">
        <v>68</v>
      </c>
      <c r="B19" s="78"/>
      <c r="C19" s="69"/>
      <c r="D19" s="66"/>
    </row>
    <row r="20" spans="1:4" ht="24">
      <c r="A20" s="81" t="s">
        <v>69</v>
      </c>
      <c r="B20" s="78"/>
      <c r="C20" s="73"/>
      <c r="D20" s="66"/>
    </row>
    <row r="21" spans="1:4" ht="24">
      <c r="A21" s="81" t="s">
        <v>176</v>
      </c>
      <c r="B21" s="78"/>
      <c r="C21" s="73"/>
      <c r="D21" s="66"/>
    </row>
    <row r="22" spans="1:4" ht="15">
      <c r="A22" s="81" t="s">
        <v>183</v>
      </c>
      <c r="B22" s="78"/>
      <c r="C22" s="73"/>
      <c r="D22" s="66"/>
    </row>
    <row r="23" spans="1:4" ht="24">
      <c r="A23" s="81" t="s">
        <v>173</v>
      </c>
      <c r="B23" s="78"/>
      <c r="C23" s="73"/>
      <c r="D23" s="66"/>
    </row>
    <row r="24" spans="1:4" ht="24">
      <c r="A24" s="81" t="s">
        <v>174</v>
      </c>
      <c r="B24" s="78"/>
      <c r="C24" s="73"/>
      <c r="D24" s="66"/>
    </row>
    <row r="25" spans="1:4" ht="15">
      <c r="A25" s="81" t="s">
        <v>177</v>
      </c>
      <c r="B25" s="78"/>
      <c r="C25" s="73"/>
      <c r="D25" s="66"/>
    </row>
    <row r="26" spans="1:4" ht="15">
      <c r="A26" s="81" t="s">
        <v>175</v>
      </c>
      <c r="B26" s="78"/>
      <c r="C26" s="73"/>
      <c r="D26" s="66"/>
    </row>
    <row r="27" spans="1:4" ht="24">
      <c r="A27" s="81" t="s">
        <v>181</v>
      </c>
      <c r="B27" s="78"/>
      <c r="C27" s="73"/>
      <c r="D27" s="66"/>
    </row>
    <row r="28" spans="1:4" ht="24.75" thickBot="1">
      <c r="A28" s="84" t="s">
        <v>180</v>
      </c>
      <c r="B28" s="79"/>
      <c r="C28" s="74"/>
      <c r="D28" s="67"/>
    </row>
    <row r="29" spans="1:4" ht="114.75" customHeight="1">
      <c r="A29" s="188"/>
      <c r="B29" s="188"/>
      <c r="C29" s="189"/>
      <c r="D29" s="189"/>
    </row>
    <row r="30" spans="1:4" ht="37.5" customHeight="1">
      <c r="A30" s="188"/>
      <c r="B30" s="188"/>
      <c r="C30" s="188"/>
      <c r="D30" s="188"/>
    </row>
  </sheetData>
  <sheetProtection/>
  <mergeCells count="10">
    <mergeCell ref="B6:D6"/>
    <mergeCell ref="A29:D29"/>
    <mergeCell ref="A30:D30"/>
    <mergeCell ref="A1:D1"/>
    <mergeCell ref="A8:A9"/>
    <mergeCell ref="A10:D10"/>
    <mergeCell ref="C8:C9"/>
    <mergeCell ref="D8:D9"/>
    <mergeCell ref="B8:B9"/>
    <mergeCell ref="B3:D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B1:O14"/>
  <sheetViews>
    <sheetView zoomScalePageLayoutView="0" workbookViewId="0" topLeftCell="A1">
      <selection activeCell="D9" sqref="D9:H9"/>
    </sheetView>
  </sheetViews>
  <sheetFormatPr defaultColWidth="9.140625" defaultRowHeight="15"/>
  <cols>
    <col min="2" max="2" width="26.57421875" style="0" customWidth="1"/>
    <col min="3" max="3" width="20.7109375" style="0" customWidth="1"/>
  </cols>
  <sheetData>
    <row r="1" spans="2:13" ht="15">
      <c r="B1" s="202" t="s">
        <v>208</v>
      </c>
      <c r="C1" s="203"/>
      <c r="D1" s="203"/>
      <c r="E1" s="203"/>
      <c r="F1" s="203"/>
      <c r="G1" s="203"/>
      <c r="H1" s="203"/>
      <c r="I1" s="203"/>
      <c r="J1" s="203"/>
      <c r="K1" s="203"/>
      <c r="L1" s="203"/>
      <c r="M1" s="203"/>
    </row>
    <row r="2" spans="2:13" ht="15.75" thickBot="1">
      <c r="B2" s="44"/>
      <c r="C2" s="45"/>
      <c r="D2" s="45"/>
      <c r="E2" s="45"/>
      <c r="F2" s="45"/>
      <c r="G2" s="45"/>
      <c r="H2" s="45"/>
      <c r="I2" s="45"/>
      <c r="J2" s="45"/>
      <c r="K2" s="45"/>
      <c r="L2" s="45"/>
      <c r="M2" s="45"/>
    </row>
    <row r="3" spans="2:9" ht="15.75" thickBot="1">
      <c r="B3" s="22" t="s">
        <v>0</v>
      </c>
      <c r="C3" s="206" t="s">
        <v>205</v>
      </c>
      <c r="D3" s="207"/>
      <c r="E3" s="207"/>
      <c r="F3" s="207"/>
      <c r="G3" s="207"/>
      <c r="H3" s="207"/>
      <c r="I3" s="208"/>
    </row>
    <row r="4" spans="2:9" ht="15.75" thickBot="1">
      <c r="B4" s="21" t="s">
        <v>22</v>
      </c>
      <c r="C4" s="206">
        <f>'4 д)'!B4</f>
        <v>6453119615</v>
      </c>
      <c r="D4" s="207"/>
      <c r="E4" s="207"/>
      <c r="F4" s="207"/>
      <c r="G4" s="207"/>
      <c r="H4" s="207"/>
      <c r="I4" s="208"/>
    </row>
    <row r="5" spans="2:9" ht="15.75" thickBot="1">
      <c r="B5" s="21" t="s">
        <v>23</v>
      </c>
      <c r="C5" s="206">
        <v>645301001</v>
      </c>
      <c r="D5" s="207"/>
      <c r="E5" s="207"/>
      <c r="F5" s="207"/>
      <c r="G5" s="207"/>
      <c r="H5" s="207"/>
      <c r="I5" s="208"/>
    </row>
    <row r="6" spans="2:9" ht="15.75" thickBot="1">
      <c r="B6" s="21" t="s">
        <v>75</v>
      </c>
      <c r="C6" s="206" t="s">
        <v>191</v>
      </c>
      <c r="D6" s="207"/>
      <c r="E6" s="207"/>
      <c r="F6" s="207"/>
      <c r="G6" s="207"/>
      <c r="H6" s="207"/>
      <c r="I6" s="208"/>
    </row>
    <row r="7" spans="14:15" ht="15">
      <c r="N7" s="205" t="s">
        <v>88</v>
      </c>
      <c r="O7" s="205"/>
    </row>
    <row r="8" spans="2:15" ht="15">
      <c r="B8" s="210" t="s">
        <v>54</v>
      </c>
      <c r="C8" s="209" t="s">
        <v>217</v>
      </c>
      <c r="D8" s="213" t="s">
        <v>218</v>
      </c>
      <c r="E8" s="213"/>
      <c r="F8" s="213"/>
      <c r="G8" s="213"/>
      <c r="H8" s="213"/>
      <c r="I8" s="213"/>
      <c r="J8" s="213"/>
      <c r="K8" s="213"/>
      <c r="L8" s="213"/>
      <c r="M8" s="214"/>
      <c r="N8" s="209" t="s">
        <v>52</v>
      </c>
      <c r="O8" s="209"/>
    </row>
    <row r="9" spans="2:15" ht="15">
      <c r="B9" s="211"/>
      <c r="C9" s="209"/>
      <c r="D9" s="213" t="s">
        <v>59</v>
      </c>
      <c r="E9" s="213"/>
      <c r="F9" s="213"/>
      <c r="G9" s="213"/>
      <c r="H9" s="213"/>
      <c r="I9" s="213" t="s">
        <v>60</v>
      </c>
      <c r="J9" s="213"/>
      <c r="K9" s="213"/>
      <c r="L9" s="213"/>
      <c r="M9" s="214"/>
      <c r="N9" s="209"/>
      <c r="O9" s="209"/>
    </row>
    <row r="10" spans="2:15" ht="15.75" thickBot="1">
      <c r="B10" s="212"/>
      <c r="C10" s="210"/>
      <c r="D10" s="33" t="s">
        <v>53</v>
      </c>
      <c r="E10" s="33" t="s">
        <v>55</v>
      </c>
      <c r="F10" s="33" t="s">
        <v>56</v>
      </c>
      <c r="G10" s="33" t="s">
        <v>57</v>
      </c>
      <c r="H10" s="33" t="s">
        <v>58</v>
      </c>
      <c r="I10" s="33" t="s">
        <v>53</v>
      </c>
      <c r="J10" s="33" t="s">
        <v>55</v>
      </c>
      <c r="K10" s="33" t="s">
        <v>56</v>
      </c>
      <c r="L10" s="33" t="s">
        <v>57</v>
      </c>
      <c r="M10" s="34" t="s">
        <v>58</v>
      </c>
      <c r="N10" s="209"/>
      <c r="O10" s="209"/>
    </row>
    <row r="11" spans="2:15" ht="15">
      <c r="B11" s="35" t="s">
        <v>53</v>
      </c>
      <c r="C11" s="36">
        <v>0</v>
      </c>
      <c r="D11" s="36"/>
      <c r="E11" s="36"/>
      <c r="F11" s="36"/>
      <c r="G11" s="36"/>
      <c r="H11" s="36"/>
      <c r="I11" s="36"/>
      <c r="J11" s="36"/>
      <c r="K11" s="36"/>
      <c r="L11" s="36"/>
      <c r="M11" s="37"/>
      <c r="N11" s="204"/>
      <c r="O11" s="204"/>
    </row>
    <row r="12" spans="2:15" ht="15">
      <c r="B12" s="27" t="s">
        <v>84</v>
      </c>
      <c r="C12" s="15"/>
      <c r="D12" s="15"/>
      <c r="E12" s="15"/>
      <c r="F12" s="15"/>
      <c r="G12" s="15"/>
      <c r="H12" s="15"/>
      <c r="I12" s="15"/>
      <c r="J12" s="15"/>
      <c r="K12" s="15"/>
      <c r="L12" s="15"/>
      <c r="M12" s="38"/>
      <c r="N12" s="204"/>
      <c r="O12" s="204"/>
    </row>
    <row r="13" spans="2:15" ht="15">
      <c r="B13" s="27" t="s">
        <v>87</v>
      </c>
      <c r="C13" s="15"/>
      <c r="D13" s="15"/>
      <c r="E13" s="15"/>
      <c r="F13" s="15"/>
      <c r="G13" s="15"/>
      <c r="H13" s="15"/>
      <c r="I13" s="15"/>
      <c r="J13" s="15"/>
      <c r="K13" s="15"/>
      <c r="L13" s="15"/>
      <c r="M13" s="15"/>
      <c r="N13" s="204"/>
      <c r="O13" s="204"/>
    </row>
    <row r="14" spans="2:15" ht="15">
      <c r="B14" s="27" t="s">
        <v>86</v>
      </c>
      <c r="C14" s="15"/>
      <c r="D14" s="15"/>
      <c r="E14" s="15"/>
      <c r="F14" s="15"/>
      <c r="G14" s="15"/>
      <c r="H14" s="15"/>
      <c r="I14" s="15"/>
      <c r="J14" s="15"/>
      <c r="K14" s="15"/>
      <c r="L14" s="15"/>
      <c r="M14" s="15"/>
      <c r="N14" s="204"/>
      <c r="O14" s="204"/>
    </row>
  </sheetData>
  <sheetProtection/>
  <mergeCells count="16">
    <mergeCell ref="N8:O10"/>
    <mergeCell ref="B8:B10"/>
    <mergeCell ref="C8:C10"/>
    <mergeCell ref="D8:M8"/>
    <mergeCell ref="D9:H9"/>
    <mergeCell ref="I9:M9"/>
    <mergeCell ref="B1:M1"/>
    <mergeCell ref="N14:O14"/>
    <mergeCell ref="N7:O7"/>
    <mergeCell ref="C6:I6"/>
    <mergeCell ref="N12:O12"/>
    <mergeCell ref="N11:O11"/>
    <mergeCell ref="N13:O13"/>
    <mergeCell ref="C3:I3"/>
    <mergeCell ref="C4:I4"/>
    <mergeCell ref="C5:I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8" sqref="B8:E8"/>
    </sheetView>
  </sheetViews>
  <sheetFormatPr defaultColWidth="9.140625" defaultRowHeight="15"/>
  <cols>
    <col min="1" max="1" width="30.7109375" style="0" customWidth="1"/>
    <col min="5" max="5" width="26.140625" style="0" customWidth="1"/>
  </cols>
  <sheetData>
    <row r="1" spans="1:10" ht="52.5" customHeight="1">
      <c r="A1" s="181" t="s">
        <v>120</v>
      </c>
      <c r="B1" s="181"/>
      <c r="C1" s="181"/>
      <c r="D1" s="181"/>
      <c r="E1" s="181"/>
      <c r="F1" s="181"/>
      <c r="G1" s="181"/>
      <c r="H1" s="181"/>
      <c r="I1" s="181"/>
      <c r="J1" s="181"/>
    </row>
    <row r="2" spans="1:10" ht="15">
      <c r="A2" s="43"/>
      <c r="B2" s="43"/>
      <c r="C2" s="43"/>
      <c r="D2" s="43"/>
      <c r="E2" s="43"/>
      <c r="F2" s="43"/>
      <c r="G2" s="43"/>
      <c r="H2" s="43"/>
      <c r="I2" s="43"/>
      <c r="J2" s="43"/>
    </row>
    <row r="3" spans="1:9" ht="15">
      <c r="A3" s="11" t="s">
        <v>0</v>
      </c>
      <c r="B3" s="164" t="s">
        <v>204</v>
      </c>
      <c r="C3" s="164"/>
      <c r="D3" s="164"/>
      <c r="E3" s="164"/>
      <c r="G3" s="3"/>
      <c r="H3" s="131"/>
      <c r="I3" s="131"/>
    </row>
    <row r="4" spans="1:5" ht="15">
      <c r="A4" s="11" t="s">
        <v>22</v>
      </c>
      <c r="B4" s="164">
        <f>'2.1'!B3</f>
        <v>6453119615</v>
      </c>
      <c r="C4" s="164"/>
      <c r="D4" s="164"/>
      <c r="E4" s="164"/>
    </row>
    <row r="5" spans="1:5" ht="15">
      <c r="A5" s="11" t="s">
        <v>23</v>
      </c>
      <c r="B5" s="164">
        <v>645301001</v>
      </c>
      <c r="C5" s="164"/>
      <c r="D5" s="164"/>
      <c r="E5" s="164"/>
    </row>
    <row r="6" spans="1:5" ht="15">
      <c r="A6" s="11" t="s">
        <v>75</v>
      </c>
      <c r="B6" s="164" t="s">
        <v>186</v>
      </c>
      <c r="C6" s="164"/>
      <c r="D6" s="164"/>
      <c r="E6" s="164"/>
    </row>
    <row r="7" spans="1:5" ht="15">
      <c r="A7" s="11" t="s">
        <v>78</v>
      </c>
      <c r="B7" s="164" t="s">
        <v>216</v>
      </c>
      <c r="C7" s="164"/>
      <c r="D7" s="164"/>
      <c r="E7" s="164"/>
    </row>
    <row r="8" spans="2:5" ht="15.75" thickBot="1">
      <c r="B8" s="203"/>
      <c r="C8" s="203"/>
      <c r="D8" s="203"/>
      <c r="E8" s="203"/>
    </row>
    <row r="9" spans="1:10" ht="15" customHeight="1">
      <c r="A9" s="215" t="s">
        <v>209</v>
      </c>
      <c r="B9" s="216"/>
      <c r="C9" s="216"/>
      <c r="D9" s="216"/>
      <c r="E9" s="216"/>
      <c r="F9" s="216"/>
      <c r="G9" s="216"/>
      <c r="H9" s="216"/>
      <c r="I9" s="216"/>
      <c r="J9" s="217"/>
    </row>
    <row r="10" spans="1:10" ht="15">
      <c r="A10" s="218"/>
      <c r="B10" s="219"/>
      <c r="C10" s="219"/>
      <c r="D10" s="219"/>
      <c r="E10" s="219"/>
      <c r="F10" s="219"/>
      <c r="G10" s="219"/>
      <c r="H10" s="219"/>
      <c r="I10" s="219"/>
      <c r="J10" s="220"/>
    </row>
    <row r="11" spans="1:10" ht="15">
      <c r="A11" s="218"/>
      <c r="B11" s="219"/>
      <c r="C11" s="219"/>
      <c r="D11" s="219"/>
      <c r="E11" s="219"/>
      <c r="F11" s="219"/>
      <c r="G11" s="219"/>
      <c r="H11" s="219"/>
      <c r="I11" s="219"/>
      <c r="J11" s="220"/>
    </row>
    <row r="12" spans="1:10" ht="15">
      <c r="A12" s="218"/>
      <c r="B12" s="219"/>
      <c r="C12" s="219"/>
      <c r="D12" s="219"/>
      <c r="E12" s="219"/>
      <c r="F12" s="219"/>
      <c r="G12" s="219"/>
      <c r="H12" s="219"/>
      <c r="I12" s="219"/>
      <c r="J12" s="220"/>
    </row>
    <row r="13" spans="1:10" ht="15">
      <c r="A13" s="218"/>
      <c r="B13" s="219"/>
      <c r="C13" s="219"/>
      <c r="D13" s="219"/>
      <c r="E13" s="219"/>
      <c r="F13" s="219"/>
      <c r="G13" s="219"/>
      <c r="H13" s="219"/>
      <c r="I13" s="219"/>
      <c r="J13" s="220"/>
    </row>
    <row r="14" spans="1:10" ht="15">
      <c r="A14" s="218"/>
      <c r="B14" s="219"/>
      <c r="C14" s="219"/>
      <c r="D14" s="219"/>
      <c r="E14" s="219"/>
      <c r="F14" s="219"/>
      <c r="G14" s="219"/>
      <c r="H14" s="219"/>
      <c r="I14" s="219"/>
      <c r="J14" s="220"/>
    </row>
    <row r="15" spans="1:10" ht="15">
      <c r="A15" s="218"/>
      <c r="B15" s="219"/>
      <c r="C15" s="219"/>
      <c r="D15" s="219"/>
      <c r="E15" s="219"/>
      <c r="F15" s="219"/>
      <c r="G15" s="219"/>
      <c r="H15" s="219"/>
      <c r="I15" s="219"/>
      <c r="J15" s="220"/>
    </row>
    <row r="16" spans="1:10" ht="15">
      <c r="A16" s="218"/>
      <c r="B16" s="219"/>
      <c r="C16" s="219"/>
      <c r="D16" s="219"/>
      <c r="E16" s="219"/>
      <c r="F16" s="219"/>
      <c r="G16" s="219"/>
      <c r="H16" s="219"/>
      <c r="I16" s="219"/>
      <c r="J16" s="220"/>
    </row>
    <row r="17" spans="1:10" ht="15">
      <c r="A17" s="218"/>
      <c r="B17" s="219"/>
      <c r="C17" s="219"/>
      <c r="D17" s="219"/>
      <c r="E17" s="219"/>
      <c r="F17" s="219"/>
      <c r="G17" s="219"/>
      <c r="H17" s="219"/>
      <c r="I17" s="219"/>
      <c r="J17" s="220"/>
    </row>
    <row r="18" spans="1:10" ht="15">
      <c r="A18" s="218"/>
      <c r="B18" s="219"/>
      <c r="C18" s="219"/>
      <c r="D18" s="219"/>
      <c r="E18" s="219"/>
      <c r="F18" s="219"/>
      <c r="G18" s="219"/>
      <c r="H18" s="219"/>
      <c r="I18" s="219"/>
      <c r="J18" s="220"/>
    </row>
    <row r="19" spans="1:10" ht="15">
      <c r="A19" s="218"/>
      <c r="B19" s="219"/>
      <c r="C19" s="219"/>
      <c r="D19" s="219"/>
      <c r="E19" s="219"/>
      <c r="F19" s="219"/>
      <c r="G19" s="219"/>
      <c r="H19" s="219"/>
      <c r="I19" s="219"/>
      <c r="J19" s="220"/>
    </row>
    <row r="20" spans="1:10" ht="15">
      <c r="A20" s="218"/>
      <c r="B20" s="219"/>
      <c r="C20" s="219"/>
      <c r="D20" s="219"/>
      <c r="E20" s="219"/>
      <c r="F20" s="219"/>
      <c r="G20" s="219"/>
      <c r="H20" s="219"/>
      <c r="I20" s="219"/>
      <c r="J20" s="220"/>
    </row>
    <row r="21" spans="1:10" ht="15">
      <c r="A21" s="218"/>
      <c r="B21" s="219"/>
      <c r="C21" s="219"/>
      <c r="D21" s="219"/>
      <c r="E21" s="219"/>
      <c r="F21" s="219"/>
      <c r="G21" s="219"/>
      <c r="H21" s="219"/>
      <c r="I21" s="219"/>
      <c r="J21" s="220"/>
    </row>
    <row r="22" spans="1:10" ht="15">
      <c r="A22" s="218"/>
      <c r="B22" s="219"/>
      <c r="C22" s="219"/>
      <c r="D22" s="219"/>
      <c r="E22" s="219"/>
      <c r="F22" s="219"/>
      <c r="G22" s="219"/>
      <c r="H22" s="219"/>
      <c r="I22" s="219"/>
      <c r="J22" s="220"/>
    </row>
    <row r="23" spans="1:10" ht="15">
      <c r="A23" s="218"/>
      <c r="B23" s="219"/>
      <c r="C23" s="219"/>
      <c r="D23" s="219"/>
      <c r="E23" s="219"/>
      <c r="F23" s="219"/>
      <c r="G23" s="219"/>
      <c r="H23" s="219"/>
      <c r="I23" s="219"/>
      <c r="J23" s="220"/>
    </row>
    <row r="24" spans="1:10" ht="15">
      <c r="A24" s="218"/>
      <c r="B24" s="219"/>
      <c r="C24" s="219"/>
      <c r="D24" s="219"/>
      <c r="E24" s="219"/>
      <c r="F24" s="219"/>
      <c r="G24" s="219"/>
      <c r="H24" s="219"/>
      <c r="I24" s="219"/>
      <c r="J24" s="220"/>
    </row>
    <row r="25" spans="1:10" ht="15.75" thickBot="1">
      <c r="A25" s="221"/>
      <c r="B25" s="222"/>
      <c r="C25" s="222"/>
      <c r="D25" s="222"/>
      <c r="E25" s="222"/>
      <c r="F25" s="222"/>
      <c r="G25" s="222"/>
      <c r="H25" s="222"/>
      <c r="I25" s="222"/>
      <c r="J25" s="223"/>
    </row>
    <row r="27" spans="1:10" ht="33.75" customHeight="1">
      <c r="A27" s="174"/>
      <c r="B27" s="174"/>
      <c r="C27" s="174"/>
      <c r="D27" s="174"/>
      <c r="E27" s="174"/>
      <c r="F27" s="174"/>
      <c r="G27" s="174"/>
      <c r="H27" s="174"/>
      <c r="I27" s="174"/>
      <c r="J27" s="174"/>
    </row>
  </sheetData>
  <sheetProtection/>
  <mergeCells count="10">
    <mergeCell ref="A27:J27"/>
    <mergeCell ref="B3:E3"/>
    <mergeCell ref="B4:E4"/>
    <mergeCell ref="B5:E5"/>
    <mergeCell ref="A9:J25"/>
    <mergeCell ref="A1:J1"/>
    <mergeCell ref="H3:I3"/>
    <mergeCell ref="B8:E8"/>
    <mergeCell ref="B6:E6"/>
    <mergeCell ref="B7:E7"/>
  </mergeCells>
  <printOptions/>
  <pageMargins left="0.7086614173228347" right="0.7086614173228347" top="0.5905511811023623" bottom="0.5905511811023623"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Кузнецова</cp:lastModifiedBy>
  <cp:lastPrinted>2010-04-15T11:52:33Z</cp:lastPrinted>
  <dcterms:created xsi:type="dcterms:W3CDTF">2010-02-15T13:42:22Z</dcterms:created>
  <dcterms:modified xsi:type="dcterms:W3CDTF">2016-01-29T07:54:54Z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