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90" windowWidth="15120" windowHeight="7830" activeTab="0"/>
  </bookViews>
  <sheets>
    <sheet name="2022 год фак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<sst xmlns="http://schemas.openxmlformats.org/spreadsheetml/2006/main" count="179" uniqueCount="126">
  <si>
    <t>№ п/п</t>
  </si>
  <si>
    <t>Показатель</t>
  </si>
  <si>
    <t>Ед. изм.</t>
  </si>
  <si>
    <t>Год</t>
  </si>
  <si>
    <t>Примечание***</t>
  </si>
  <si>
    <t>план*</t>
  </si>
  <si>
    <t>факт**</t>
  </si>
  <si>
    <t>I.</t>
  </si>
  <si>
    <t>1.</t>
  </si>
  <si>
    <t>1.1.</t>
  </si>
  <si>
    <t>1.1.1.</t>
  </si>
  <si>
    <t>1.1.2.</t>
  </si>
  <si>
    <t>1.1.3.</t>
  </si>
  <si>
    <t>II.</t>
  </si>
  <si>
    <t>III.</t>
  </si>
  <si>
    <t>1.1.1.1</t>
  </si>
  <si>
    <t>1.1.1.2</t>
  </si>
  <si>
    <t>Необходимая валовая выручка на содержание (котловая)</t>
  </si>
  <si>
    <t>Необходимая валовая выручка на содержание (собственная)</t>
  </si>
  <si>
    <t>Материальные расходы, всего</t>
  </si>
  <si>
    <t>в том числе на ремонт</t>
  </si>
  <si>
    <t>Недополученный по независящим причинам доход (+)/избыток средств, полученный в предыдущем периоде регулирования (-)</t>
  </si>
  <si>
    <t>тыс. руб.</t>
  </si>
  <si>
    <t>При утверждении тарифа не учитываются цеховые расходы</t>
  </si>
  <si>
    <t>Подконтрольные расходы всего,в том числе:</t>
  </si>
  <si>
    <t xml:space="preserve">Фонд оплаты труда </t>
  </si>
  <si>
    <t>Прочие подконтрольные расходы</t>
  </si>
  <si>
    <t>Отчисления на социальные нужды</t>
  </si>
  <si>
    <t xml:space="preserve">Приложение № 2 к приказу №1831-э Федеральной службы по тарифам  </t>
  </si>
  <si>
    <t>от  "24"  октября 2014 года</t>
  </si>
  <si>
    <t>Раскрытие информации о структуре и объемах затрат на оказание услуг по передаче электрической энергии АО "НПП "Алмаз"</t>
  </si>
  <si>
    <t>I</t>
  </si>
  <si>
    <t>Структура затрат</t>
  </si>
  <si>
    <t>х</t>
  </si>
  <si>
    <t>в том числе на сырье,материалы,зап.части,инструмент,топливо</t>
  </si>
  <si>
    <t xml:space="preserve"> на ремонт</t>
  </si>
  <si>
    <t>1.1.1.3</t>
  </si>
  <si>
    <t>в том числе на работы и улуги произв.характера(в том числе стор.организации)</t>
  </si>
  <si>
    <t>1.1.1.3.1</t>
  </si>
  <si>
    <t>1.1.2.1</t>
  </si>
  <si>
    <t>1.1.3.1</t>
  </si>
  <si>
    <t>в том числе прибыль на соц.развитие</t>
  </si>
  <si>
    <t>1.1.3.2</t>
  </si>
  <si>
    <t>в том числе транспортные услуги</t>
  </si>
  <si>
    <t>1.1.3.3</t>
  </si>
  <si>
    <t>1.1.4</t>
  </si>
  <si>
    <t>Расходы на обслуж.оперец.заемных средств в составе подконт.расходов</t>
  </si>
  <si>
    <t>1.2.4</t>
  </si>
  <si>
    <t>1.1.5</t>
  </si>
  <si>
    <t>Расходы из прибыли в составе подконтр.расходов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</si>
  <si>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</si>
  <si>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</si>
  <si>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</si>
  <si>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</si>
  <si>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1.2.2.</t>
  </si>
  <si>
    <t>Расходы на оплату тех.присоединения к сетям смежной сетьевой организации</t>
  </si>
  <si>
    <t>1.2.3</t>
  </si>
  <si>
    <t>Плата за аренду имущества</t>
  </si>
  <si>
    <t>1.2.5</t>
  </si>
  <si>
    <t>Расходы на возврат и обслуживание долгосрочн.заемных средств</t>
  </si>
  <si>
    <t>1.2.6</t>
  </si>
  <si>
    <t>Амортизация</t>
  </si>
  <si>
    <t>1.2.7</t>
  </si>
  <si>
    <t>Прибыль на кап.вложения</t>
  </si>
  <si>
    <t>1.2.8</t>
  </si>
  <si>
    <t>налог на прибыль</t>
  </si>
  <si>
    <t>1.2.9</t>
  </si>
  <si>
    <t>Прочие налоги</t>
  </si>
  <si>
    <t>1.2.10</t>
  </si>
  <si>
    <t>Расходы сетьевой орган., связанные с осуществлением тех.присоединения к эл.сетям, не квлюченные в плату за тех.присоединение</t>
  </si>
  <si>
    <t>1.2.10.1</t>
  </si>
  <si>
    <t>Справочно: Кол-во льготных тех.присоединений</t>
  </si>
  <si>
    <t>1.2.11</t>
  </si>
  <si>
    <t>Средства, подлежащие доп.учету по  результатам решений суда,ФСТ и.т.д</t>
  </si>
  <si>
    <t>1.2.12</t>
  </si>
  <si>
    <t>1.3</t>
  </si>
  <si>
    <t>Справочно: расходы на ремонт всего (п. 1.1.1.2 + п. 1.1.2.1+п.1.1.3.1)</t>
  </si>
  <si>
    <t>Необходимая валовая выручка на оплату технологического расхода(потерь) электроэнергии</t>
  </si>
  <si>
    <t>1.1</t>
  </si>
  <si>
    <t>Справочно: объем технологических потерь</t>
  </si>
  <si>
    <t>МВт.ч</t>
  </si>
  <si>
    <t>Справочно: цена покупки эл.энергии сетьев.организацией в целях компенсации тех.расхода эл.энергии</t>
  </si>
  <si>
    <t>IV</t>
  </si>
  <si>
    <t>Натуральные(количественные показатели, используемые при определении структуры и объемов затрат на оказание услуг по передаче эл.энергии сетьев.организациями</t>
  </si>
  <si>
    <t>1</t>
  </si>
  <si>
    <t>шт.</t>
  </si>
  <si>
    <t>2</t>
  </si>
  <si>
    <t>Трансформаторная мощность подстанций,всего</t>
  </si>
  <si>
    <t>Мва</t>
  </si>
  <si>
    <t>3</t>
  </si>
  <si>
    <t>у.е.</t>
  </si>
  <si>
    <t>4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</si>
  <si>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</si>
  <si>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</si>
  <si>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</si>
  <si>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</si>
  <si>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</si>
  <si>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</si>
  <si>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</si>
  <si>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7</t>
  </si>
  <si>
    <t>7.1</t>
  </si>
  <si>
    <t>в том числе за счет платы за тех.присоединение</t>
  </si>
  <si>
    <t>8</t>
  </si>
  <si>
    <t>Норматив технологического расхода(потерь) эл.энергии, установленный Минэнерго России</t>
  </si>
  <si>
    <t>Долгосрочный период регулирования:</t>
  </si>
  <si>
    <t>в том числе прочие расходы( цеховые расходы)</t>
  </si>
  <si>
    <t>инн: 6453119615</t>
  </si>
  <si>
    <t>кпп: 645301001</t>
  </si>
  <si>
    <t>в том числе Трансформаторная мощность подстанций на СН2 уровне напряжения</t>
  </si>
  <si>
    <t>3.1</t>
  </si>
  <si>
    <t>2.1</t>
  </si>
  <si>
    <t>3.2</t>
  </si>
  <si>
    <t>5.1</t>
  </si>
  <si>
    <t>в том числе длина линий электропередач на СН2 уровне напряжения</t>
  </si>
  <si>
    <t>4.1</t>
  </si>
  <si>
    <t>5.2</t>
  </si>
  <si>
    <t>в том числе длина линий электропередач на НН уровне напряжения</t>
  </si>
  <si>
    <t>Общее количество точек подключения на конец года</t>
  </si>
  <si>
    <t>Прочие неподконтрольные расходы(эл.энергия хоз.нужды)</t>
  </si>
  <si>
    <t>Количество условных единиц по линиям электропередач, всего: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</si>
  <si>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</si>
  <si>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</si>
  <si>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Количество условных единиц по подстанциям, всего:</t>
  </si>
  <si>
    <t>в том числе количество условных единиц по подстанциям на СН2 уровне напряжения</t>
  </si>
  <si>
    <t>2020-2024 г.г.</t>
  </si>
  <si>
    <t>2022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</si>
</sst>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 shrinkToFit="1"/>
    </xf>
    <xf numFmtId="0" fontId="2" fillId="0" borderId="0" xfId="0" applyFont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6"/>
  <sheetViews>
    <sheetView tabSelected="1" zoomScalePageLayoutView="0" workbookViewId="0" topLeftCell="A1">
      <selection activeCell="E51" sqref="E51"/>
    </sheetView>
  </sheetViews>
  <sheetFormatPr defaultColWidth="9.140625" defaultRowHeight="15"/>
  <cols>
    <col min="1" max="1" width="9.421875" style="0" customWidth="1"/>
    <col min="2" max="2" width="33.7109375" style="0" customWidth="1"/>
    <col min="3" max="3" width="10.421875" style="0" customWidth="1"/>
    <col min="4" max="4" width="11.8515625" style="0" customWidth="1"/>
    <col min="5" max="5" width="10.8515625" style="0" customWidth="1"/>
    <col min="6" max="6" width="18.140625" style="0" customWidth="1"/>
  </cols>
  <sheetData>
    <row r="1" ht="5.25" customHeight="1"/>
    <row r="2" spans="5:6" ht="61.5" customHeight="1">
      <c r="E2" s="18" t="s">
        <v>28</v>
      </c>
      <c r="F2" s="18"/>
    </row>
    <row r="3" spans="4:6" ht="15" customHeight="1">
      <c r="D3" s="5"/>
      <c r="E3" s="19" t="s">
        <v>29</v>
      </c>
      <c r="F3" s="19"/>
    </row>
    <row r="4" spans="1:6" ht="18" customHeight="1">
      <c r="A4" s="17" t="s">
        <v>30</v>
      </c>
      <c r="B4" s="17"/>
      <c r="C4" s="17"/>
      <c r="D4" s="17"/>
      <c r="E4" s="17"/>
      <c r="F4" s="17"/>
    </row>
    <row r="5" spans="1:6" ht="15" customHeight="1" hidden="1">
      <c r="A5" s="17"/>
      <c r="B5" s="17"/>
      <c r="C5" s="17"/>
      <c r="D5" s="17"/>
      <c r="E5" s="17"/>
      <c r="F5" s="17"/>
    </row>
    <row r="6" spans="1:6" ht="15" customHeight="1">
      <c r="A6" s="17"/>
      <c r="B6" s="17"/>
      <c r="C6" s="17"/>
      <c r="D6" s="17"/>
      <c r="E6" s="17"/>
      <c r="F6" s="17"/>
    </row>
    <row r="7" spans="1:6" ht="5.25" customHeight="1">
      <c r="A7" s="17"/>
      <c r="B7" s="17"/>
      <c r="C7" s="17"/>
      <c r="D7" s="17"/>
      <c r="E7" s="17"/>
      <c r="F7" s="17"/>
    </row>
    <row r="8" spans="1:6" ht="20.25" customHeight="1">
      <c r="A8" s="6"/>
      <c r="B8" s="6"/>
      <c r="C8" s="6"/>
      <c r="D8" s="6"/>
      <c r="E8" s="6" t="s">
        <v>125</v>
      </c>
      <c r="F8" s="6"/>
    </row>
    <row r="9" spans="1:6" ht="20.25" customHeight="1">
      <c r="A9" s="6"/>
      <c r="B9" s="11" t="s">
        <v>106</v>
      </c>
      <c r="C9" s="6"/>
      <c r="D9" s="6"/>
      <c r="E9" s="6"/>
      <c r="F9" s="6"/>
    </row>
    <row r="10" spans="1:6" ht="20.25" customHeight="1">
      <c r="A10" s="6"/>
      <c r="B10" s="11" t="s">
        <v>107</v>
      </c>
      <c r="C10" s="6"/>
      <c r="D10" s="6"/>
      <c r="E10" s="6"/>
      <c r="F10" s="6"/>
    </row>
    <row r="11" spans="1:6" ht="25.5" customHeight="1">
      <c r="A11" s="6"/>
      <c r="B11" s="11" t="s">
        <v>104</v>
      </c>
      <c r="C11" s="17" t="s">
        <v>124</v>
      </c>
      <c r="D11" s="17"/>
      <c r="E11" s="6"/>
      <c r="F11" s="6"/>
    </row>
    <row r="12" ht="18" customHeight="1"/>
    <row r="13" spans="1:6" ht="14.25">
      <c r="A13" s="15" t="s">
        <v>0</v>
      </c>
      <c r="B13" s="15" t="s">
        <v>1</v>
      </c>
      <c r="C13" s="15" t="s">
        <v>2</v>
      </c>
      <c r="D13" s="20" t="s">
        <v>3</v>
      </c>
      <c r="E13" s="21"/>
      <c r="F13" s="15" t="s">
        <v>4</v>
      </c>
    </row>
    <row r="14" spans="1:6" ht="14.25">
      <c r="A14" s="16"/>
      <c r="B14" s="16"/>
      <c r="C14" s="16"/>
      <c r="D14" s="2" t="s">
        <v>5</v>
      </c>
      <c r="E14" s="2" t="s">
        <v>6</v>
      </c>
      <c r="F14" s="16"/>
    </row>
    <row r="15" spans="1:6" ht="14.25">
      <c r="A15" s="8" t="s">
        <v>31</v>
      </c>
      <c r="B15" s="8" t="s">
        <v>32</v>
      </c>
      <c r="C15" s="8" t="s">
        <v>33</v>
      </c>
      <c r="D15" s="2" t="s">
        <v>33</v>
      </c>
      <c r="E15" s="2" t="s">
        <v>33</v>
      </c>
      <c r="F15" s="8" t="s">
        <v>33</v>
      </c>
    </row>
    <row r="16" spans="1:6" ht="28.5">
      <c r="A16" s="2" t="s">
        <v>7</v>
      </c>
      <c r="B16" s="3" t="s">
        <v>17</v>
      </c>
      <c r="C16" s="2" t="s">
        <v>22</v>
      </c>
      <c r="D16" s="1">
        <v>2420.4</v>
      </c>
      <c r="E16" s="1">
        <f>E17</f>
        <v>10481.199999999999</v>
      </c>
      <c r="F16" s="1"/>
    </row>
    <row r="17" spans="1:6" ht="28.5">
      <c r="A17" s="4" t="s">
        <v>8</v>
      </c>
      <c r="B17" s="3" t="s">
        <v>18</v>
      </c>
      <c r="C17" s="2" t="s">
        <v>22</v>
      </c>
      <c r="D17" s="1">
        <v>2420.4</v>
      </c>
      <c r="E17" s="1">
        <f>E18+E32+E46</f>
        <v>10481.199999999999</v>
      </c>
      <c r="F17" s="1"/>
    </row>
    <row r="18" spans="1:6" ht="28.5">
      <c r="A18" s="4" t="s">
        <v>9</v>
      </c>
      <c r="B18" s="3" t="s">
        <v>24</v>
      </c>
      <c r="C18" s="2" t="s">
        <v>22</v>
      </c>
      <c r="D18" s="1"/>
      <c r="E18" s="1">
        <f>E19+E24+E26+E30+E31</f>
        <v>9134.9</v>
      </c>
      <c r="F18" s="1"/>
    </row>
    <row r="19" spans="1:6" ht="14.25">
      <c r="A19" s="4" t="s">
        <v>10</v>
      </c>
      <c r="B19" s="3" t="s">
        <v>19</v>
      </c>
      <c r="C19" s="2" t="s">
        <v>22</v>
      </c>
      <c r="D19" s="1"/>
      <c r="E19" s="1">
        <f>E20+E21+E22</f>
        <v>700.2</v>
      </c>
      <c r="F19" s="1"/>
    </row>
    <row r="20" spans="1:6" ht="42">
      <c r="A20" s="4" t="s">
        <v>15</v>
      </c>
      <c r="B20" s="3" t="s">
        <v>34</v>
      </c>
      <c r="C20" s="2" t="s">
        <v>22</v>
      </c>
      <c r="D20" s="1"/>
      <c r="E20" s="1">
        <v>162.1</v>
      </c>
      <c r="F20" s="1"/>
    </row>
    <row r="21" spans="1:6" ht="14.25">
      <c r="A21" s="4" t="s">
        <v>16</v>
      </c>
      <c r="B21" s="3" t="s">
        <v>35</v>
      </c>
      <c r="C21" s="2" t="s">
        <v>22</v>
      </c>
      <c r="D21" s="1"/>
      <c r="E21" s="1"/>
      <c r="F21" s="1"/>
    </row>
    <row r="22" spans="1:6" ht="42">
      <c r="A22" s="4" t="s">
        <v>36</v>
      </c>
      <c r="B22" s="3" t="s">
        <v>37</v>
      </c>
      <c r="C22" s="2" t="s">
        <v>22</v>
      </c>
      <c r="D22" s="1"/>
      <c r="E22" s="1">
        <v>538.1</v>
      </c>
      <c r="F22" s="1"/>
    </row>
    <row r="23" spans="1:6" ht="14.25">
      <c r="A23" s="4" t="s">
        <v>38</v>
      </c>
      <c r="B23" s="3" t="s">
        <v>20</v>
      </c>
      <c r="C23" s="2" t="s">
        <v>22</v>
      </c>
      <c r="D23" s="1"/>
      <c r="E23" s="1"/>
      <c r="F23" s="1"/>
    </row>
    <row r="24" spans="1:6" ht="14.25">
      <c r="A24" s="4" t="s">
        <v>11</v>
      </c>
      <c r="B24" s="3" t="s">
        <v>25</v>
      </c>
      <c r="C24" s="2" t="s">
        <v>22</v>
      </c>
      <c r="D24" s="1"/>
      <c r="E24" s="1">
        <v>2165.3</v>
      </c>
      <c r="F24" s="1"/>
    </row>
    <row r="25" spans="1:6" ht="14.25">
      <c r="A25" s="4" t="s">
        <v>39</v>
      </c>
      <c r="B25" s="3" t="s">
        <v>20</v>
      </c>
      <c r="C25" s="2" t="s">
        <v>22</v>
      </c>
      <c r="D25" s="1"/>
      <c r="E25" s="1"/>
      <c r="F25" s="1"/>
    </row>
    <row r="26" spans="1:6" ht="62.25" customHeight="1">
      <c r="A26" s="4" t="s">
        <v>12</v>
      </c>
      <c r="B26" s="3" t="s">
        <v>26</v>
      </c>
      <c r="C26" s="2" t="s">
        <v>22</v>
      </c>
      <c r="D26" s="1"/>
      <c r="E26" s="1">
        <v>6269.4</v>
      </c>
      <c r="F26" s="3" t="s">
        <v>23</v>
      </c>
    </row>
    <row r="27" spans="1:6" ht="30.75" customHeight="1">
      <c r="A27" s="4" t="s">
        <v>40</v>
      </c>
      <c r="B27" s="3" t="s">
        <v>41</v>
      </c>
      <c r="C27" s="2" t="s">
        <v>22</v>
      </c>
      <c r="D27" s="1"/>
      <c r="E27" s="1"/>
      <c r="F27" s="3"/>
    </row>
    <row r="28" spans="1:6" ht="14.25">
      <c r="A28" s="4" t="s">
        <v>42</v>
      </c>
      <c r="B28" s="3" t="s">
        <v>43</v>
      </c>
      <c r="C28" s="2" t="s">
        <v>22</v>
      </c>
      <c r="D28" s="1"/>
      <c r="E28" s="1"/>
      <c r="F28" s="3"/>
    </row>
    <row r="29" spans="1:6" ht="28.5">
      <c r="A29" s="4" t="s">
        <v>44</v>
      </c>
      <c r="B29" s="3" t="s">
        <v>105</v>
      </c>
      <c r="C29" s="2" t="s">
        <v>22</v>
      </c>
      <c r="D29" s="1"/>
      <c r="E29" s="14">
        <v>6290.2</v>
      </c>
      <c r="F29" s="3"/>
    </row>
    <row r="30" spans="1:6" ht="28.5">
      <c r="A30" s="9" t="s">
        <v>45</v>
      </c>
      <c r="B30" s="3" t="s">
        <v>46</v>
      </c>
      <c r="C30" s="2" t="s">
        <v>22</v>
      </c>
      <c r="D30" s="1"/>
      <c r="E30" s="1"/>
      <c r="F30" s="3"/>
    </row>
    <row r="31" spans="1:6" ht="28.5">
      <c r="A31" s="10" t="s">
        <v>48</v>
      </c>
      <c r="B31" s="3" t="s">
        <v>49</v>
      </c>
      <c r="C31" s="2" t="s">
        <v>22</v>
      </c>
      <c r="D31" s="1"/>
      <c r="E31" s="1"/>
      <c r="F31" s="3"/>
    </row>
    <row r="32" spans="1:6" ht="28.5">
      <c r="A32" s="10" t="s">
        <v>50</v>
      </c>
      <c r="B32" s="3" t="s">
        <v>51</v>
      </c>
      <c r="C32" s="2" t="s">
        <v>22</v>
      </c>
      <c r="D32" s="1"/>
      <c r="E32" s="1">
        <f>E33+E34+E35+E36+E37+E38+E39+E40+E41+E42+E45</f>
        <v>1346.3</v>
      </c>
      <c r="F32" s="3"/>
    </row>
    <row r="33" spans="1:6" ht="14.25">
      <c r="A33" s="10" t="s">
        <v>52</v>
      </c>
      <c r="B33" s="3" t="s">
        <v>53</v>
      </c>
      <c r="C33" s="2" t="s">
        <v>22</v>
      </c>
      <c r="D33" s="1"/>
      <c r="E33" s="1"/>
      <c r="F33" s="3"/>
    </row>
    <row r="34" spans="1:6" ht="42">
      <c r="A34" s="10" t="s">
        <v>54</v>
      </c>
      <c r="B34" s="3" t="s">
        <v>55</v>
      </c>
      <c r="C34" s="2" t="s">
        <v>22</v>
      </c>
      <c r="D34" s="1"/>
      <c r="E34" s="1"/>
      <c r="F34" s="3"/>
    </row>
    <row r="35" spans="1:6" ht="14.25">
      <c r="A35" s="10" t="s">
        <v>56</v>
      </c>
      <c r="B35" s="3" t="s">
        <v>57</v>
      </c>
      <c r="C35" s="2" t="s">
        <v>22</v>
      </c>
      <c r="D35" s="1"/>
      <c r="E35" s="1"/>
      <c r="F35" s="3"/>
    </row>
    <row r="36" spans="1:6" ht="14.25">
      <c r="A36" s="10" t="s">
        <v>47</v>
      </c>
      <c r="B36" s="3" t="s">
        <v>27</v>
      </c>
      <c r="C36" s="2" t="s">
        <v>22</v>
      </c>
      <c r="D36" s="1"/>
      <c r="E36" s="1">
        <v>671.5</v>
      </c>
      <c r="F36" s="3"/>
    </row>
    <row r="37" spans="1:6" ht="28.5">
      <c r="A37" s="10" t="s">
        <v>58</v>
      </c>
      <c r="B37" s="3" t="s">
        <v>59</v>
      </c>
      <c r="C37" s="2" t="s">
        <v>22</v>
      </c>
      <c r="D37" s="1"/>
      <c r="E37" s="1"/>
      <c r="F37" s="3"/>
    </row>
    <row r="38" spans="1:6" ht="14.25">
      <c r="A38" s="10" t="s">
        <v>60</v>
      </c>
      <c r="B38" s="3" t="s">
        <v>61</v>
      </c>
      <c r="C38" s="2" t="s">
        <v>22</v>
      </c>
      <c r="D38" s="1"/>
      <c r="E38" s="1">
        <v>571.6</v>
      </c>
      <c r="F38" s="3"/>
    </row>
    <row r="39" spans="1:6" ht="14.25">
      <c r="A39" s="10" t="s">
        <v>62</v>
      </c>
      <c r="B39" s="3" t="s">
        <v>63</v>
      </c>
      <c r="C39" s="2" t="s">
        <v>22</v>
      </c>
      <c r="D39" s="1"/>
      <c r="E39" s="1"/>
      <c r="F39" s="3"/>
    </row>
    <row r="40" spans="1:6" ht="14.25">
      <c r="A40" s="10" t="s">
        <v>64</v>
      </c>
      <c r="B40" s="3" t="s">
        <v>65</v>
      </c>
      <c r="C40" s="2" t="s">
        <v>22</v>
      </c>
      <c r="D40" s="1"/>
      <c r="E40" s="1"/>
      <c r="F40" s="3"/>
    </row>
    <row r="41" spans="1:6" ht="14.25">
      <c r="A41" s="10" t="s">
        <v>66</v>
      </c>
      <c r="B41" s="3" t="s">
        <v>67</v>
      </c>
      <c r="C41" s="2" t="s">
        <v>22</v>
      </c>
      <c r="D41" s="1"/>
      <c r="E41" s="1">
        <v>82.4</v>
      </c>
      <c r="F41" s="3"/>
    </row>
    <row r="42" spans="1:6" ht="70.5">
      <c r="A42" s="10" t="s">
        <v>68</v>
      </c>
      <c r="B42" s="3" t="s">
        <v>69</v>
      </c>
      <c r="C42" s="2" t="s">
        <v>22</v>
      </c>
      <c r="D42" s="1"/>
      <c r="E42" s="1"/>
      <c r="F42" s="3"/>
    </row>
    <row r="43" spans="1:6" ht="28.5">
      <c r="A43" s="10" t="s">
        <v>70</v>
      </c>
      <c r="B43" s="3" t="s">
        <v>71</v>
      </c>
      <c r="C43" s="2" t="s">
        <v>22</v>
      </c>
      <c r="D43" s="1"/>
      <c r="E43" s="1"/>
      <c r="F43" s="3"/>
    </row>
    <row r="44" spans="1:6" ht="28.5">
      <c r="A44" s="10" t="s">
        <v>72</v>
      </c>
      <c r="B44" s="3" t="s">
        <v>73</v>
      </c>
      <c r="C44" s="2" t="s">
        <v>22</v>
      </c>
      <c r="D44" s="1"/>
      <c r="E44" s="1"/>
      <c r="F44" s="3"/>
    </row>
    <row r="45" spans="1:6" ht="28.5">
      <c r="A45" s="10" t="s">
        <v>74</v>
      </c>
      <c r="B45" s="3" t="s">
        <v>118</v>
      </c>
      <c r="C45" s="2" t="s">
        <v>22</v>
      </c>
      <c r="D45" s="1"/>
      <c r="E45" s="1">
        <v>20.8</v>
      </c>
      <c r="F45" s="3"/>
    </row>
    <row r="46" spans="1:6" ht="63" customHeight="1">
      <c r="A46" s="10" t="s">
        <v>75</v>
      </c>
      <c r="B46" s="3" t="s">
        <v>21</v>
      </c>
      <c r="C46" s="2" t="s">
        <v>22</v>
      </c>
      <c r="D46" s="1"/>
      <c r="E46" s="1"/>
      <c r="F46" s="1"/>
    </row>
    <row r="47" spans="1:6" ht="28.5">
      <c r="A47" s="2" t="s">
        <v>13</v>
      </c>
      <c r="B47" s="3" t="s">
        <v>76</v>
      </c>
      <c r="C47" s="2" t="s">
        <v>22</v>
      </c>
      <c r="D47" s="1"/>
      <c r="E47" s="1"/>
      <c r="F47" s="1"/>
    </row>
    <row r="48" spans="1:6" ht="42">
      <c r="A48" s="2" t="s">
        <v>14</v>
      </c>
      <c r="B48" s="3" t="s">
        <v>77</v>
      </c>
      <c r="C48" s="2" t="s">
        <v>22</v>
      </c>
      <c r="D48" s="1"/>
      <c r="E48" s="1">
        <v>444.5</v>
      </c>
      <c r="F48" s="1"/>
    </row>
    <row r="49" spans="1:6" ht="28.5">
      <c r="A49" s="10" t="s">
        <v>78</v>
      </c>
      <c r="B49" s="3" t="s">
        <v>79</v>
      </c>
      <c r="C49" s="2" t="s">
        <v>80</v>
      </c>
      <c r="D49" s="1"/>
      <c r="E49" s="1">
        <v>0.142</v>
      </c>
      <c r="F49" s="1"/>
    </row>
    <row r="50" spans="1:6" ht="42">
      <c r="A50" s="10" t="s">
        <v>50</v>
      </c>
      <c r="B50" s="3" t="s">
        <v>81</v>
      </c>
      <c r="C50" s="2" t="s">
        <v>22</v>
      </c>
      <c r="D50" s="1"/>
      <c r="E50" s="1">
        <v>0.00313</v>
      </c>
      <c r="F50" s="1"/>
    </row>
    <row r="51" spans="1:6" ht="84">
      <c r="A51" s="10" t="s">
        <v>82</v>
      </c>
      <c r="B51" s="3" t="s">
        <v>83</v>
      </c>
      <c r="C51" s="2" t="s">
        <v>33</v>
      </c>
      <c r="D51" s="2" t="s">
        <v>33</v>
      </c>
      <c r="E51" s="2" t="s">
        <v>33</v>
      </c>
      <c r="F51" s="2" t="s">
        <v>33</v>
      </c>
    </row>
    <row r="52" spans="1:6" ht="28.5">
      <c r="A52" s="10" t="s">
        <v>84</v>
      </c>
      <c r="B52" s="3" t="s">
        <v>117</v>
      </c>
      <c r="C52" s="2" t="s">
        <v>85</v>
      </c>
      <c r="D52" s="12">
        <v>31</v>
      </c>
      <c r="E52" s="12">
        <v>31</v>
      </c>
      <c r="F52" s="2"/>
    </row>
    <row r="53" spans="1:6" ht="28.5">
      <c r="A53" s="10" t="s">
        <v>86</v>
      </c>
      <c r="B53" s="3" t="s">
        <v>87</v>
      </c>
      <c r="C53" s="2" t="s">
        <v>88</v>
      </c>
      <c r="D53" s="13">
        <v>16</v>
      </c>
      <c r="E53" s="13">
        <v>16</v>
      </c>
      <c r="F53" s="2"/>
    </row>
    <row r="54" spans="1:6" ht="42">
      <c r="A54" s="10" t="s">
        <v>110</v>
      </c>
      <c r="B54" s="3" t="s">
        <v>108</v>
      </c>
      <c r="C54" s="2" t="s">
        <v>88</v>
      </c>
      <c r="D54" s="13">
        <v>16</v>
      </c>
      <c r="E54" s="13">
        <v>16</v>
      </c>
      <c r="F54" s="2"/>
    </row>
    <row r="55" spans="1:6" ht="28.5">
      <c r="A55" s="10" t="s">
        <v>89</v>
      </c>
      <c r="B55" s="3" t="s">
        <v>119</v>
      </c>
      <c r="C55" s="2" t="s">
        <v>90</v>
      </c>
      <c r="D55" s="12">
        <v>411.16</v>
      </c>
      <c r="E55" s="12">
        <v>411.16</v>
      </c>
      <c r="F55" s="2"/>
    </row>
    <row r="56" spans="1:6" ht="42">
      <c r="A56" s="10" t="s">
        <v>109</v>
      </c>
      <c r="B56" s="3" t="s">
        <v>120</v>
      </c>
      <c r="C56" s="2" t="s">
        <v>90</v>
      </c>
      <c r="D56" s="12">
        <v>64.75</v>
      </c>
      <c r="E56" s="12">
        <v>64.75</v>
      </c>
      <c r="F56" s="2"/>
    </row>
    <row r="57" spans="1:6" ht="42">
      <c r="A57" s="10" t="s">
        <v>111</v>
      </c>
      <c r="B57" s="3" t="s">
        <v>121</v>
      </c>
      <c r="C57" s="2" t="s">
        <v>90</v>
      </c>
      <c r="D57" s="12">
        <v>346.41</v>
      </c>
      <c r="E57" s="12">
        <v>346.41</v>
      </c>
      <c r="F57" s="2"/>
    </row>
    <row r="58" spans="1:6" ht="28.5">
      <c r="A58" s="10" t="s">
        <v>91</v>
      </c>
      <c r="B58" s="3" t="s">
        <v>122</v>
      </c>
      <c r="C58" s="2" t="s">
        <v>90</v>
      </c>
      <c r="D58" s="12">
        <v>104.5</v>
      </c>
      <c r="E58" s="12">
        <v>122.5</v>
      </c>
      <c r="F58" s="2"/>
    </row>
    <row r="59" spans="1:6" ht="42">
      <c r="A59" s="10" t="s">
        <v>114</v>
      </c>
      <c r="B59" s="3" t="s">
        <v>123</v>
      </c>
      <c r="C59" s="2" t="s">
        <v>90</v>
      </c>
      <c r="D59" s="12">
        <v>104.5</v>
      </c>
      <c r="E59" s="12">
        <v>122.5</v>
      </c>
      <c r="F59" s="2"/>
    </row>
    <row r="60" spans="1:6" ht="14.25">
      <c r="A60" s="10" t="s">
        <v>92</v>
      </c>
      <c r="B60" s="3" t="s">
        <v>93</v>
      </c>
      <c r="C60" s="2" t="s">
        <v>94</v>
      </c>
      <c r="D60" s="12">
        <f>D61+D62</f>
        <v>146.8</v>
      </c>
      <c r="E60" s="12">
        <f>E61+E62</f>
        <v>146.8</v>
      </c>
      <c r="F60" s="2"/>
    </row>
    <row r="61" spans="1:6" ht="42">
      <c r="A61" s="10" t="s">
        <v>112</v>
      </c>
      <c r="B61" s="3" t="s">
        <v>113</v>
      </c>
      <c r="C61" s="2" t="s">
        <v>94</v>
      </c>
      <c r="D61" s="12">
        <v>18.5</v>
      </c>
      <c r="E61" s="12">
        <v>18.5</v>
      </c>
      <c r="F61" s="2"/>
    </row>
    <row r="62" spans="1:6" ht="42">
      <c r="A62" s="10" t="s">
        <v>115</v>
      </c>
      <c r="B62" s="3" t="s">
        <v>116</v>
      </c>
      <c r="C62" s="2" t="s">
        <v>94</v>
      </c>
      <c r="D62" s="12">
        <v>128.3</v>
      </c>
      <c r="E62" s="12">
        <v>128.3</v>
      </c>
      <c r="F62" s="2"/>
    </row>
    <row r="63" spans="1:6" ht="28.5">
      <c r="A63" s="10" t="s">
        <v>95</v>
      </c>
      <c r="B63" s="3" t="s">
        <v>96</v>
      </c>
      <c r="C63" s="2" t="s">
        <v>97</v>
      </c>
      <c r="D63" s="12">
        <v>100</v>
      </c>
      <c r="E63" s="12">
        <v>100</v>
      </c>
      <c r="F63" s="2"/>
    </row>
    <row r="64" spans="1:6" ht="42">
      <c r="A64" s="10" t="s">
        <v>99</v>
      </c>
      <c r="B64" s="3" t="s">
        <v>98</v>
      </c>
      <c r="C64" s="2" t="s">
        <v>22</v>
      </c>
      <c r="D64" s="12"/>
      <c r="E64" s="12"/>
      <c r="F64" s="2"/>
    </row>
    <row r="65" spans="1:6" ht="28.5">
      <c r="A65" s="10" t="s">
        <v>100</v>
      </c>
      <c r="B65" s="3" t="s">
        <v>101</v>
      </c>
      <c r="C65" s="2" t="s">
        <v>22</v>
      </c>
      <c r="D65" s="12"/>
      <c r="E65" s="12"/>
      <c r="F65" s="2"/>
    </row>
    <row r="66" spans="1:6" ht="42">
      <c r="A66" s="10" t="s">
        <v>102</v>
      </c>
      <c r="B66" s="3" t="s">
        <v>103</v>
      </c>
      <c r="C66" s="2" t="s">
        <v>97</v>
      </c>
      <c r="D66" s="2">
        <v>6.35</v>
      </c>
      <c r="E66" s="2">
        <v>6.35</v>
      </c>
      <c r="F66" s="2" t="s">
        <v>33</v>
      </c>
    </row>
  </sheetData>
  <sheetProtection/>
  <mergeCells count="9">
    <mergeCell ref="F13:F14"/>
    <mergeCell ref="A4:F7"/>
    <mergeCell ref="E2:F2"/>
    <mergeCell ref="E3:F3"/>
    <mergeCell ref="D13:E13"/>
    <mergeCell ref="C13:C14"/>
    <mergeCell ref="B13:B14"/>
    <mergeCell ref="A13:A14"/>
    <mergeCell ref="C11:D11"/>
  </mergeCells>
  <printOptions/>
  <pageMargins left="0.31496062992125984" right="0.11811023622047245" top="0.7480314960629921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zoomScalePageLayoutView="0" workbookViewId="0" topLeftCell="A1">
      <selection activeCell="L43" sqref="L43"/>
    </sheetView>
  </sheetViews>
  <sheetFormatPr defaultColWidth="9.140625" defaultRowHeight="15"/>
  <cols>
    <col min="1" max="1" width="32.00390625" style="0" customWidth="1"/>
    <col min="3" max="3" width="42.421875" style="0" customWidth="1"/>
    <col min="4" max="4" width="43.57421875" style="0" customWidth="1"/>
  </cols>
  <sheetData>
    <row r="1" ht="15">
      <c r="A1" s="7"/>
    </row>
    <row r="15" ht="8.25" customHeight="1"/>
  </sheetData>
  <sheetProtection/>
  <printOptions/>
  <pageMargins left="0.31496062992125984" right="0.31496062992125984" top="0.35433070866141736" bottom="0.35433070866141736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2011-04-07T11:19:22Z</cp:lastPrinted>
  <dcterms:created xsi:type="dcterms:W3CDTF">2006-09-28T05:33:49Z</dcterms:created>
  <dcterms:modified xsi:type="dcterms:W3CDTF">2023-02-07T06:26:39Z</dcterms:modified>
  <cp:category/>
  <cp:version/>
  <cp:contentType/>
  <cp:contentStatus/>
</cp:coreProperties>
</file>